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04-07-2022)\Entrants\"/>
    </mc:Choice>
  </mc:AlternateContent>
  <bookViews>
    <workbookView xWindow="120" yWindow="168" windowWidth="18912" windowHeight="11700" tabRatio="775"/>
  </bookViews>
  <sheets>
    <sheet name="R-IDEM-NMA" sheetId="7" r:id="rId1"/>
  </sheets>
  <definedNames>
    <definedName name="invpay95" localSheetId="0">#REF!</definedName>
    <definedName name="invpay95">#REF!</definedName>
    <definedName name="Mat1_96">#REF!</definedName>
    <definedName name="_xlnm.Print_Area" localSheetId="0">'R-IDEM-NMA'!$A$1:$D$86</definedName>
  </definedNames>
  <calcPr calcId="162913"/>
</workbook>
</file>

<file path=xl/calcChain.xml><?xml version="1.0" encoding="utf-8"?>
<calcChain xmlns="http://schemas.openxmlformats.org/spreadsheetml/2006/main">
  <c r="N8" i="7" l="1"/>
  <c r="N12" i="7"/>
  <c r="N17" i="7"/>
  <c r="N43" i="7"/>
  <c r="N48" i="7"/>
  <c r="N52" i="7"/>
  <c r="N56" i="7"/>
  <c r="N62" i="7"/>
  <c r="N65" i="7"/>
  <c r="N72" i="7"/>
  <c r="N77" i="7"/>
  <c r="N85" i="7" l="1"/>
  <c r="M8" i="7"/>
  <c r="M12" i="7"/>
  <c r="M17" i="7"/>
  <c r="M43" i="7"/>
  <c r="M48" i="7"/>
  <c r="M52" i="7"/>
  <c r="M56" i="7"/>
  <c r="M62" i="7"/>
  <c r="M65" i="7"/>
  <c r="M72" i="7"/>
  <c r="M77" i="7"/>
  <c r="M85" i="7" l="1"/>
  <c r="L8" i="7"/>
  <c r="L12" i="7"/>
  <c r="L17" i="7"/>
  <c r="L43" i="7"/>
  <c r="L48" i="7"/>
  <c r="L52" i="7"/>
  <c r="L56" i="7"/>
  <c r="L62" i="7"/>
  <c r="L65" i="7"/>
  <c r="L72" i="7"/>
  <c r="L77" i="7"/>
  <c r="L85" i="7" l="1"/>
  <c r="C12" i="7"/>
  <c r="D12" i="7"/>
  <c r="E12" i="7"/>
  <c r="F12" i="7"/>
  <c r="G12" i="7"/>
  <c r="H12" i="7"/>
  <c r="I12" i="7"/>
  <c r="J12" i="7"/>
  <c r="K12" i="7"/>
  <c r="B12" i="7"/>
  <c r="K8" i="7"/>
  <c r="K17" i="7"/>
  <c r="K43" i="7"/>
  <c r="K48" i="7"/>
  <c r="K52" i="7"/>
  <c r="K56" i="7"/>
  <c r="K62" i="7"/>
  <c r="K65" i="7"/>
  <c r="K72" i="7"/>
  <c r="K77" i="7"/>
  <c r="K85" i="7" l="1"/>
  <c r="C56" i="7" l="1"/>
  <c r="D56" i="7"/>
  <c r="E56" i="7"/>
  <c r="F56" i="7"/>
  <c r="G56" i="7"/>
  <c r="H56" i="7"/>
  <c r="I56" i="7"/>
  <c r="J56" i="7"/>
  <c r="J77" i="7" l="1"/>
  <c r="I77" i="7"/>
  <c r="J72" i="7"/>
  <c r="I72" i="7"/>
  <c r="J65" i="7"/>
  <c r="I65" i="7"/>
  <c r="J62" i="7"/>
  <c r="I62" i="7"/>
  <c r="J52" i="7"/>
  <c r="I52" i="7"/>
  <c r="J48" i="7"/>
  <c r="I48" i="7"/>
  <c r="J43" i="7"/>
  <c r="I43" i="7"/>
  <c r="J17" i="7"/>
  <c r="I17" i="7"/>
  <c r="J8" i="7"/>
  <c r="I8" i="7"/>
  <c r="I85" i="7" l="1"/>
  <c r="J85" i="7"/>
  <c r="H77" i="7" l="1"/>
  <c r="H72" i="7"/>
  <c r="H65" i="7"/>
  <c r="H62" i="7"/>
  <c r="H52" i="7"/>
  <c r="H48" i="7"/>
  <c r="H43" i="7"/>
  <c r="H17" i="7"/>
  <c r="H8" i="7"/>
  <c r="H85" i="7" l="1"/>
  <c r="G77" i="7" l="1"/>
  <c r="B77" i="7" l="1"/>
  <c r="B72" i="7"/>
  <c r="B65" i="7"/>
  <c r="B62" i="7"/>
  <c r="B56" i="7"/>
  <c r="B52" i="7"/>
  <c r="B48" i="7"/>
  <c r="B43" i="7"/>
  <c r="B17" i="7"/>
  <c r="B8" i="7"/>
  <c r="B85" i="7" l="1"/>
  <c r="G72" i="7"/>
  <c r="G65" i="7"/>
  <c r="G62" i="7"/>
  <c r="G52" i="7"/>
  <c r="G48" i="7"/>
  <c r="G43" i="7"/>
  <c r="G17" i="7"/>
  <c r="G8" i="7"/>
  <c r="G85" i="7" l="1"/>
  <c r="F8" i="7" l="1"/>
  <c r="F17" i="7"/>
  <c r="F43" i="7"/>
  <c r="F48" i="7"/>
  <c r="F52" i="7"/>
  <c r="F62" i="7"/>
  <c r="F65" i="7"/>
  <c r="F72" i="7"/>
  <c r="F77" i="7"/>
  <c r="F85" i="7" l="1"/>
  <c r="E77" i="7" l="1"/>
  <c r="E72" i="7"/>
  <c r="E65" i="7"/>
  <c r="E62" i="7"/>
  <c r="E52" i="7"/>
  <c r="E48" i="7"/>
  <c r="E43" i="7"/>
  <c r="E17" i="7"/>
  <c r="E8" i="7"/>
  <c r="E85" i="7" l="1"/>
  <c r="D65" i="7"/>
  <c r="D77" i="7"/>
  <c r="D72" i="7"/>
  <c r="D62" i="7"/>
  <c r="D52" i="7"/>
  <c r="D48" i="7"/>
  <c r="D43" i="7"/>
  <c r="D17" i="7"/>
  <c r="D8" i="7"/>
  <c r="D85" i="7" l="1"/>
  <c r="C77" i="7" l="1"/>
  <c r="C72" i="7"/>
  <c r="C65" i="7"/>
  <c r="C62" i="7"/>
  <c r="C52" i="7"/>
  <c r="C48" i="7"/>
  <c r="C43" i="7"/>
  <c r="C17" i="7"/>
  <c r="C8" i="7"/>
  <c r="C85" i="7" l="1"/>
</calcChain>
</file>

<file path=xl/sharedStrings.xml><?xml version="1.0" encoding="utf-8"?>
<sst xmlns="http://schemas.openxmlformats.org/spreadsheetml/2006/main" count="87" uniqueCount="87">
  <si>
    <t>TOTAL</t>
  </si>
  <si>
    <t>Télécommunications</t>
  </si>
  <si>
    <t>Autres services</t>
  </si>
  <si>
    <t xml:space="preserve">En millions de dirhams </t>
  </si>
  <si>
    <t>Agriculture, sylviculture et pêche</t>
  </si>
  <si>
    <t>Culture et production animale, chasse et services annexes</t>
  </si>
  <si>
    <t>Sylviculture et exploitation forestière</t>
  </si>
  <si>
    <t>Pêche et aquaculture</t>
  </si>
  <si>
    <t>Industries extractives</t>
  </si>
  <si>
    <t>Extraction d'hydrocarbures</t>
  </si>
  <si>
    <t>Extraction de minerais métalliques</t>
  </si>
  <si>
    <t>Autres industries extractives</t>
  </si>
  <si>
    <t>Services de soutien aux industries extractives</t>
  </si>
  <si>
    <t>Industries manufacturières</t>
  </si>
  <si>
    <t>Industries alimentaires</t>
  </si>
  <si>
    <t xml:space="preserve">Fabrication de boissons </t>
  </si>
  <si>
    <t>Industrie du tabac</t>
  </si>
  <si>
    <t>Industrie de l'habillement</t>
  </si>
  <si>
    <t>Industrie du cuir et de la chaussure</t>
  </si>
  <si>
    <t>Industrie du bois</t>
  </si>
  <si>
    <t>Imprimerie et reproduction d'enregistrement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</si>
  <si>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</si>
  <si>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</si>
  <si>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</si>
  <si>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</si>
  <si>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</si>
  <si>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</si>
  <si>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</si>
  <si>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</t>
  </si>
  <si>
    <t>Industrie automobile</t>
  </si>
  <si>
    <t>Fabrication d'autres matériels de transport</t>
  </si>
  <si>
    <t>Fabrication de meubles</t>
  </si>
  <si>
    <t>Réparation et installation de machines et d'équipements</t>
  </si>
  <si>
    <t>Electricité, gaz, vapeur et air conditionné</t>
  </si>
  <si>
    <t>Eau, assainissement, gestion des déchets et dépollution</t>
  </si>
  <si>
    <t>Captage, traitement et distribution d'eau</t>
  </si>
  <si>
    <t>Collecte et traitement des eaux usées</t>
  </si>
  <si>
    <t>Collecte, traitement et élimination des déchets ; récupération</t>
  </si>
  <si>
    <t>Dépollution et autres services de gestion des déchets</t>
  </si>
  <si>
    <t>Construction</t>
  </si>
  <si>
    <t>Construction de bâtiments</t>
  </si>
  <si>
    <t>Génie civil</t>
  </si>
  <si>
    <t>Travaux de construction spécialisés</t>
  </si>
  <si>
    <t>Commerce, réparation d'automobiles et de motocycles</t>
  </si>
  <si>
    <t>Commerce et réparation d'automobiles et de motocycles</t>
  </si>
  <si>
    <t>Commerce de gros</t>
  </si>
  <si>
    <t>Commerce de détail</t>
  </si>
  <si>
    <t>Transports et entreposage</t>
  </si>
  <si>
    <t>Transports terrestres et transports par conduites</t>
  </si>
  <si>
    <t>Transports par eau</t>
  </si>
  <si>
    <t xml:space="preserve">Transports aériens </t>
  </si>
  <si>
    <t>Entreposage et services auxiliaires des transports</t>
  </si>
  <si>
    <t>Activités de poste et de courrier</t>
  </si>
  <si>
    <t>Hébergement et restauration</t>
  </si>
  <si>
    <t>Hébergement</t>
  </si>
  <si>
    <t>Restauration</t>
  </si>
  <si>
    <t>Information et communication</t>
  </si>
  <si>
    <t>Édition</t>
  </si>
  <si>
    <t>Production de films cinématographiques, de vidéo et de programmes de télévision ; enregistrement sonore et édition musicale</t>
  </si>
  <si>
    <t>Programmation et diffusion</t>
  </si>
  <si>
    <t>Programmation, conseil et autres activités informatiques</t>
  </si>
  <si>
    <t>Services d'information</t>
  </si>
  <si>
    <t>Activités financières et d'assurance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</si>
  <si>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</si>
  <si>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</si>
  <si>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</si>
  <si>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</si>
  <si>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</si>
  <si>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</si>
  <si>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Activités d'architecture, d'ingénierie, de contrôle et analyses tehniques</t>
  </si>
  <si>
    <t>Autres activités spécialisées, scientifiques et techniques</t>
  </si>
  <si>
    <t>Industrie du papier et du carton</t>
  </si>
  <si>
    <t>Cokéfaction et raffinage</t>
  </si>
  <si>
    <t>Autres industries manufacturières</t>
  </si>
  <si>
    <t>Activités des services financiers, hors assurance et caisses de retraite dont activités des sociétés holdings</t>
  </si>
  <si>
    <t>Publicité et études de marché</t>
  </si>
  <si>
    <t>Recherche-développement scientifique</t>
  </si>
  <si>
    <t>Fabrication de textiles</t>
  </si>
  <si>
    <t>Industrie métallurgique</t>
  </si>
  <si>
    <t>RECETTES DES INVESTISSEMENTS DIRECTS ETRANGERS AU MAROC</t>
  </si>
  <si>
    <t>Divers secteurs</t>
  </si>
  <si>
    <t>SECTEURS D'ACTIVITE</t>
  </si>
  <si>
    <t>REPARTITION PAR SECTEUR D'ACTIVITE SELON LA NOMENCLATURE MAROCAINE DES ACTIVITES</t>
  </si>
  <si>
    <t>2021*</t>
  </si>
  <si>
    <t>*Chiffres provisoires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</si>
  <si>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trimestre 2022*</t>
    </r>
  </si>
  <si>
    <t>ANNEES 2010-2021 ET PREMIER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</si>
</sst>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F_-;\-* #,##0.00\ _F_-;_-* &quot;-&quot;??\ _F_-;_-@_-"/>
    <numFmt numFmtId="165" formatCode="#,##0.0;\-#,##0.0;&quot;-   &quot;"/>
    <numFmt numFmtId="166" formatCode="_-* #,##0.00\ [$€-1]_-;\-* #,##0.00\ [$€-1]_-;_-* &quot;-&quot;??\ [$€-1]_-"/>
    <numFmt numFmtId="167" formatCode="_-* #,##0.0\ _€_-;\-* #,##0.0\ _€_-;_-* &quot;-&quot;?\ _€_-;_-@_-"/>
    <numFmt numFmtId="168" formatCode="_-* #,##0\ _F_-;\-* #,##0\ _F_-;_-* &quot;-&quot;??\ _F_-;_-@_-"/>
  </numFmts>
  <fonts count="10" x14ac:knownFonts="1">
    <font>
      <sz val="10"/>
      <name val="Arial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i/>
      <sz val="8"/>
      <color indexed="59"/>
      <name val="Times New Roman"/>
      <family val="1"/>
    </font>
    <font>
      <i/>
      <sz val="9"/>
      <color indexed="59"/>
      <name val="Times New Roman"/>
      <family val="1"/>
    </font>
    <font>
      <b/>
      <sz val="10"/>
      <color theme="4" tint="-0.499984740745262"/>
      <name val="Times New Roman"/>
      <family val="1"/>
    </font>
    <font>
      <i/>
      <sz val="8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 applyProtection="0"/>
    <xf numFmtId="166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2"/>
    <xf numFmtId="0" fontId="4" fillId="0" borderId="0" xfId="2" applyFont="1" applyFill="1" applyAlignment="1">
      <alignment horizontal="centerContinuous"/>
    </xf>
    <xf numFmtId="0" fontId="1" fillId="0" borderId="0" xfId="2" applyFont="1" applyFill="1"/>
    <xf numFmtId="0" fontId="4" fillId="0" borderId="0" xfId="2" applyFont="1"/>
    <xf numFmtId="0" fontId="5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0" fontId="4" fillId="0" borderId="2" xfId="3" applyFont="1" applyBorder="1" applyAlignment="1">
      <alignment horizontal="left" vertical="center" indent="1"/>
    </xf>
    <xf numFmtId="0" fontId="4" fillId="0" borderId="2" xfId="3" applyFont="1" applyBorder="1" applyAlignment="1">
      <alignment horizontal="left" vertical="center" wrapText="1" indent="1"/>
    </xf>
    <xf numFmtId="0" fontId="7" fillId="3" borderId="2" xfId="3" applyFont="1" applyFill="1" applyBorder="1" applyAlignment="1">
      <alignment horizontal="left" vertical="center" indent="1"/>
    </xf>
    <xf numFmtId="0" fontId="4" fillId="4" borderId="2" xfId="3" applyFont="1" applyFill="1" applyBorder="1" applyAlignment="1">
      <alignment horizontal="left" vertical="center" indent="1"/>
    </xf>
    <xf numFmtId="167" fontId="1" fillId="0" borderId="0" xfId="2" applyNumberFormat="1"/>
    <xf numFmtId="165" fontId="3" fillId="2" borderId="4" xfId="2" applyNumberFormat="1" applyFont="1" applyFill="1" applyBorder="1" applyAlignment="1">
      <alignment horizontal="center" vertical="center"/>
    </xf>
    <xf numFmtId="0" fontId="1" fillId="0" borderId="0" xfId="2" applyFont="1"/>
    <xf numFmtId="168" fontId="7" fillId="3" borderId="3" xfId="1" applyNumberFormat="1" applyFont="1" applyFill="1" applyBorder="1" applyAlignment="1">
      <alignment vertical="center"/>
    </xf>
    <xf numFmtId="168" fontId="4" fillId="0" borderId="3" xfId="1" applyNumberFormat="1" applyFont="1" applyFill="1" applyBorder="1" applyAlignment="1">
      <alignment vertical="center"/>
    </xf>
    <xf numFmtId="168" fontId="4" fillId="4" borderId="3" xfId="1" applyNumberFormat="1" applyFont="1" applyFill="1" applyBorder="1" applyAlignment="1">
      <alignment vertical="center"/>
    </xf>
    <xf numFmtId="168" fontId="3" fillId="2" borderId="1" xfId="3" applyNumberFormat="1" applyFont="1" applyFill="1" applyBorder="1" applyAlignment="1">
      <alignment horizontal="right" vertical="center" indent="1"/>
    </xf>
    <xf numFmtId="168" fontId="4" fillId="0" borderId="3" xfId="1" applyNumberFormat="1" applyFont="1" applyFill="1" applyBorder="1" applyAlignment="1">
      <alignment horizontal="center" vertical="center"/>
    </xf>
    <xf numFmtId="168" fontId="1" fillId="0" borderId="0" xfId="2" applyNumberFormat="1"/>
    <xf numFmtId="0" fontId="8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</cellXfs>
  <cellStyles count="5">
    <cellStyle name="Euro" xfId="4"/>
    <cellStyle name="Milliers 2" xfId="1"/>
    <cellStyle name="Normal" xfId="0" builtinId="0"/>
    <cellStyle name="Normal 2" xfId="2"/>
    <cellStyle name="Normal_invsect91-95" xfId="3"/>
  </cellStyles>
  <dxfs count="0"/>
  <tableStyles count="0" defaultTableStyle="TableStyleMedium2" defaultPivotStyle="PivotStyleLight16"/>
  <colors>
    <mruColors>
      <color rgb="FFCCFFFF"/>
      <color rgb="FF99CCFF"/>
      <color rgb="FF00008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N1"/>
    </sheetView>
  </sheetViews>
  <sheetFormatPr baseColWidth="10" defaultRowHeight="13.2" x14ac:dyDescent="0.25"/>
  <cols>
    <col min="1" max="1" width="55.6640625" style="1" customWidth="1"/>
    <col min="2" max="14" width="11.33203125" style="1" customWidth="1"/>
    <col min="15" max="96" width="11.44140625" style="1"/>
    <col min="97" max="97" width="11.44140625" style="1" customWidth="1"/>
    <col min="98" max="98" width="67.109375" style="1" customWidth="1"/>
    <col min="99" max="104" width="11.44140625" style="1" customWidth="1"/>
    <col min="105" max="105" width="15.5546875" style="1" customWidth="1"/>
    <col min="106" max="106" width="10.6640625" style="1" customWidth="1"/>
    <col min="107" max="112" width="11.44140625" style="1" customWidth="1"/>
    <col min="113" max="113" width="15.5546875" style="1" customWidth="1"/>
    <col min="114" max="114" width="10.6640625" style="1" customWidth="1"/>
    <col min="115" max="115" width="15.5546875" style="1" customWidth="1"/>
    <col min="116" max="116" width="10.6640625" style="1" customWidth="1"/>
    <col min="117" max="352" width="11.44140625" style="1"/>
    <col min="353" max="353" width="11.44140625" style="1" customWidth="1"/>
    <col min="354" max="354" width="67.109375" style="1" customWidth="1"/>
    <col min="355" max="360" width="11.44140625" style="1" customWidth="1"/>
    <col min="361" max="361" width="15.5546875" style="1" customWidth="1"/>
    <col min="362" max="362" width="10.6640625" style="1" customWidth="1"/>
    <col min="363" max="368" width="11.44140625" style="1" customWidth="1"/>
    <col min="369" max="369" width="15.5546875" style="1" customWidth="1"/>
    <col min="370" max="370" width="10.6640625" style="1" customWidth="1"/>
    <col min="371" max="371" width="15.5546875" style="1" customWidth="1"/>
    <col min="372" max="372" width="10.6640625" style="1" customWidth="1"/>
    <col min="373" max="608" width="11.44140625" style="1"/>
    <col min="609" max="609" width="11.44140625" style="1" customWidth="1"/>
    <col min="610" max="610" width="67.109375" style="1" customWidth="1"/>
    <col min="611" max="616" width="11.44140625" style="1" customWidth="1"/>
    <col min="617" max="617" width="15.5546875" style="1" customWidth="1"/>
    <col min="618" max="618" width="10.6640625" style="1" customWidth="1"/>
    <col min="619" max="624" width="11.44140625" style="1" customWidth="1"/>
    <col min="625" max="625" width="15.5546875" style="1" customWidth="1"/>
    <col min="626" max="626" width="10.6640625" style="1" customWidth="1"/>
    <col min="627" max="627" width="15.5546875" style="1" customWidth="1"/>
    <col min="628" max="628" width="10.6640625" style="1" customWidth="1"/>
    <col min="629" max="864" width="11.44140625" style="1"/>
    <col min="865" max="865" width="11.44140625" style="1" customWidth="1"/>
    <col min="866" max="866" width="67.109375" style="1" customWidth="1"/>
    <col min="867" max="872" width="11.44140625" style="1" customWidth="1"/>
    <col min="873" max="873" width="15.5546875" style="1" customWidth="1"/>
    <col min="874" max="874" width="10.6640625" style="1" customWidth="1"/>
    <col min="875" max="880" width="11.44140625" style="1" customWidth="1"/>
    <col min="881" max="881" width="15.5546875" style="1" customWidth="1"/>
    <col min="882" max="882" width="10.6640625" style="1" customWidth="1"/>
    <col min="883" max="883" width="15.5546875" style="1" customWidth="1"/>
    <col min="884" max="884" width="10.6640625" style="1" customWidth="1"/>
    <col min="885" max="1120" width="11.44140625" style="1"/>
    <col min="1121" max="1121" width="11.44140625" style="1" customWidth="1"/>
    <col min="1122" max="1122" width="67.109375" style="1" customWidth="1"/>
    <col min="1123" max="1128" width="11.44140625" style="1" customWidth="1"/>
    <col min="1129" max="1129" width="15.5546875" style="1" customWidth="1"/>
    <col min="1130" max="1130" width="10.6640625" style="1" customWidth="1"/>
    <col min="1131" max="1136" width="11.44140625" style="1" customWidth="1"/>
    <col min="1137" max="1137" width="15.5546875" style="1" customWidth="1"/>
    <col min="1138" max="1138" width="10.6640625" style="1" customWidth="1"/>
    <col min="1139" max="1139" width="15.5546875" style="1" customWidth="1"/>
    <col min="1140" max="1140" width="10.6640625" style="1" customWidth="1"/>
    <col min="1141" max="1376" width="11.44140625" style="1"/>
    <col min="1377" max="1377" width="11.44140625" style="1" customWidth="1"/>
    <col min="1378" max="1378" width="67.109375" style="1" customWidth="1"/>
    <col min="1379" max="1384" width="11.44140625" style="1" customWidth="1"/>
    <col min="1385" max="1385" width="15.5546875" style="1" customWidth="1"/>
    <col min="1386" max="1386" width="10.6640625" style="1" customWidth="1"/>
    <col min="1387" max="1392" width="11.44140625" style="1" customWidth="1"/>
    <col min="1393" max="1393" width="15.5546875" style="1" customWidth="1"/>
    <col min="1394" max="1394" width="10.6640625" style="1" customWidth="1"/>
    <col min="1395" max="1395" width="15.5546875" style="1" customWidth="1"/>
    <col min="1396" max="1396" width="10.6640625" style="1" customWidth="1"/>
    <col min="1397" max="1632" width="11.44140625" style="1"/>
    <col min="1633" max="1633" width="11.44140625" style="1" customWidth="1"/>
    <col min="1634" max="1634" width="67.109375" style="1" customWidth="1"/>
    <col min="1635" max="1640" width="11.44140625" style="1" customWidth="1"/>
    <col min="1641" max="1641" width="15.5546875" style="1" customWidth="1"/>
    <col min="1642" max="1642" width="10.6640625" style="1" customWidth="1"/>
    <col min="1643" max="1648" width="11.44140625" style="1" customWidth="1"/>
    <col min="1649" max="1649" width="15.5546875" style="1" customWidth="1"/>
    <col min="1650" max="1650" width="10.6640625" style="1" customWidth="1"/>
    <col min="1651" max="1651" width="15.5546875" style="1" customWidth="1"/>
    <col min="1652" max="1652" width="10.6640625" style="1" customWidth="1"/>
    <col min="1653" max="1888" width="11.44140625" style="1"/>
    <col min="1889" max="1889" width="11.44140625" style="1" customWidth="1"/>
    <col min="1890" max="1890" width="67.109375" style="1" customWidth="1"/>
    <col min="1891" max="1896" width="11.44140625" style="1" customWidth="1"/>
    <col min="1897" max="1897" width="15.5546875" style="1" customWidth="1"/>
    <col min="1898" max="1898" width="10.6640625" style="1" customWidth="1"/>
    <col min="1899" max="1904" width="11.44140625" style="1" customWidth="1"/>
    <col min="1905" max="1905" width="15.5546875" style="1" customWidth="1"/>
    <col min="1906" max="1906" width="10.6640625" style="1" customWidth="1"/>
    <col min="1907" max="1907" width="15.5546875" style="1" customWidth="1"/>
    <col min="1908" max="1908" width="10.6640625" style="1" customWidth="1"/>
    <col min="1909" max="2144" width="11.44140625" style="1"/>
    <col min="2145" max="2145" width="11.44140625" style="1" customWidth="1"/>
    <col min="2146" max="2146" width="67.109375" style="1" customWidth="1"/>
    <col min="2147" max="2152" width="11.44140625" style="1" customWidth="1"/>
    <col min="2153" max="2153" width="15.5546875" style="1" customWidth="1"/>
    <col min="2154" max="2154" width="10.6640625" style="1" customWidth="1"/>
    <col min="2155" max="2160" width="11.44140625" style="1" customWidth="1"/>
    <col min="2161" max="2161" width="15.5546875" style="1" customWidth="1"/>
    <col min="2162" max="2162" width="10.6640625" style="1" customWidth="1"/>
    <col min="2163" max="2163" width="15.5546875" style="1" customWidth="1"/>
    <col min="2164" max="2164" width="10.6640625" style="1" customWidth="1"/>
    <col min="2165" max="2400" width="11.44140625" style="1"/>
    <col min="2401" max="2401" width="11.44140625" style="1" customWidth="1"/>
    <col min="2402" max="2402" width="67.109375" style="1" customWidth="1"/>
    <col min="2403" max="2408" width="11.44140625" style="1" customWidth="1"/>
    <col min="2409" max="2409" width="15.5546875" style="1" customWidth="1"/>
    <col min="2410" max="2410" width="10.6640625" style="1" customWidth="1"/>
    <col min="2411" max="2416" width="11.44140625" style="1" customWidth="1"/>
    <col min="2417" max="2417" width="15.5546875" style="1" customWidth="1"/>
    <col min="2418" max="2418" width="10.6640625" style="1" customWidth="1"/>
    <col min="2419" max="2419" width="15.5546875" style="1" customWidth="1"/>
    <col min="2420" max="2420" width="10.6640625" style="1" customWidth="1"/>
    <col min="2421" max="2656" width="11.44140625" style="1"/>
    <col min="2657" max="2657" width="11.44140625" style="1" customWidth="1"/>
    <col min="2658" max="2658" width="67.109375" style="1" customWidth="1"/>
    <col min="2659" max="2664" width="11.44140625" style="1" customWidth="1"/>
    <col min="2665" max="2665" width="15.5546875" style="1" customWidth="1"/>
    <col min="2666" max="2666" width="10.6640625" style="1" customWidth="1"/>
    <col min="2667" max="2672" width="11.44140625" style="1" customWidth="1"/>
    <col min="2673" max="2673" width="15.5546875" style="1" customWidth="1"/>
    <col min="2674" max="2674" width="10.6640625" style="1" customWidth="1"/>
    <col min="2675" max="2675" width="15.5546875" style="1" customWidth="1"/>
    <col min="2676" max="2676" width="10.6640625" style="1" customWidth="1"/>
    <col min="2677" max="2912" width="11.44140625" style="1"/>
    <col min="2913" max="2913" width="11.44140625" style="1" customWidth="1"/>
    <col min="2914" max="2914" width="67.109375" style="1" customWidth="1"/>
    <col min="2915" max="2920" width="11.44140625" style="1" customWidth="1"/>
    <col min="2921" max="2921" width="15.5546875" style="1" customWidth="1"/>
    <col min="2922" max="2922" width="10.6640625" style="1" customWidth="1"/>
    <col min="2923" max="2928" width="11.44140625" style="1" customWidth="1"/>
    <col min="2929" max="2929" width="15.5546875" style="1" customWidth="1"/>
    <col min="2930" max="2930" width="10.6640625" style="1" customWidth="1"/>
    <col min="2931" max="2931" width="15.5546875" style="1" customWidth="1"/>
    <col min="2932" max="2932" width="10.6640625" style="1" customWidth="1"/>
    <col min="2933" max="3168" width="11.44140625" style="1"/>
    <col min="3169" max="3169" width="11.44140625" style="1" customWidth="1"/>
    <col min="3170" max="3170" width="67.109375" style="1" customWidth="1"/>
    <col min="3171" max="3176" width="11.44140625" style="1" customWidth="1"/>
    <col min="3177" max="3177" width="15.5546875" style="1" customWidth="1"/>
    <col min="3178" max="3178" width="10.6640625" style="1" customWidth="1"/>
    <col min="3179" max="3184" width="11.44140625" style="1" customWidth="1"/>
    <col min="3185" max="3185" width="15.5546875" style="1" customWidth="1"/>
    <col min="3186" max="3186" width="10.6640625" style="1" customWidth="1"/>
    <col min="3187" max="3187" width="15.5546875" style="1" customWidth="1"/>
    <col min="3188" max="3188" width="10.6640625" style="1" customWidth="1"/>
    <col min="3189" max="3424" width="11.44140625" style="1"/>
    <col min="3425" max="3425" width="11.44140625" style="1" customWidth="1"/>
    <col min="3426" max="3426" width="67.109375" style="1" customWidth="1"/>
    <col min="3427" max="3432" width="11.44140625" style="1" customWidth="1"/>
    <col min="3433" max="3433" width="15.5546875" style="1" customWidth="1"/>
    <col min="3434" max="3434" width="10.6640625" style="1" customWidth="1"/>
    <col min="3435" max="3440" width="11.44140625" style="1" customWidth="1"/>
    <col min="3441" max="3441" width="15.5546875" style="1" customWidth="1"/>
    <col min="3442" max="3442" width="10.6640625" style="1" customWidth="1"/>
    <col min="3443" max="3443" width="15.5546875" style="1" customWidth="1"/>
    <col min="3444" max="3444" width="10.6640625" style="1" customWidth="1"/>
    <col min="3445" max="3680" width="11.44140625" style="1"/>
    <col min="3681" max="3681" width="11.44140625" style="1" customWidth="1"/>
    <col min="3682" max="3682" width="67.109375" style="1" customWidth="1"/>
    <col min="3683" max="3688" width="11.44140625" style="1" customWidth="1"/>
    <col min="3689" max="3689" width="15.5546875" style="1" customWidth="1"/>
    <col min="3690" max="3690" width="10.6640625" style="1" customWidth="1"/>
    <col min="3691" max="3696" width="11.44140625" style="1" customWidth="1"/>
    <col min="3697" max="3697" width="15.5546875" style="1" customWidth="1"/>
    <col min="3698" max="3698" width="10.6640625" style="1" customWidth="1"/>
    <col min="3699" max="3699" width="15.5546875" style="1" customWidth="1"/>
    <col min="3700" max="3700" width="10.6640625" style="1" customWidth="1"/>
    <col min="3701" max="3936" width="11.44140625" style="1"/>
    <col min="3937" max="3937" width="11.44140625" style="1" customWidth="1"/>
    <col min="3938" max="3938" width="67.109375" style="1" customWidth="1"/>
    <col min="3939" max="3944" width="11.44140625" style="1" customWidth="1"/>
    <col min="3945" max="3945" width="15.5546875" style="1" customWidth="1"/>
    <col min="3946" max="3946" width="10.6640625" style="1" customWidth="1"/>
    <col min="3947" max="3952" width="11.44140625" style="1" customWidth="1"/>
    <col min="3953" max="3953" width="15.5546875" style="1" customWidth="1"/>
    <col min="3954" max="3954" width="10.6640625" style="1" customWidth="1"/>
    <col min="3955" max="3955" width="15.5546875" style="1" customWidth="1"/>
    <col min="3956" max="3956" width="10.6640625" style="1" customWidth="1"/>
    <col min="3957" max="4192" width="11.44140625" style="1"/>
    <col min="4193" max="4193" width="11.44140625" style="1" customWidth="1"/>
    <col min="4194" max="4194" width="67.109375" style="1" customWidth="1"/>
    <col min="4195" max="4200" width="11.44140625" style="1" customWidth="1"/>
    <col min="4201" max="4201" width="15.5546875" style="1" customWidth="1"/>
    <col min="4202" max="4202" width="10.6640625" style="1" customWidth="1"/>
    <col min="4203" max="4208" width="11.44140625" style="1" customWidth="1"/>
    <col min="4209" max="4209" width="15.5546875" style="1" customWidth="1"/>
    <col min="4210" max="4210" width="10.6640625" style="1" customWidth="1"/>
    <col min="4211" max="4211" width="15.5546875" style="1" customWidth="1"/>
    <col min="4212" max="4212" width="10.6640625" style="1" customWidth="1"/>
    <col min="4213" max="4448" width="11.44140625" style="1"/>
    <col min="4449" max="4449" width="11.44140625" style="1" customWidth="1"/>
    <col min="4450" max="4450" width="67.109375" style="1" customWidth="1"/>
    <col min="4451" max="4456" width="11.44140625" style="1" customWidth="1"/>
    <col min="4457" max="4457" width="15.5546875" style="1" customWidth="1"/>
    <col min="4458" max="4458" width="10.6640625" style="1" customWidth="1"/>
    <col min="4459" max="4464" width="11.44140625" style="1" customWidth="1"/>
    <col min="4465" max="4465" width="15.5546875" style="1" customWidth="1"/>
    <col min="4466" max="4466" width="10.6640625" style="1" customWidth="1"/>
    <col min="4467" max="4467" width="15.5546875" style="1" customWidth="1"/>
    <col min="4468" max="4468" width="10.6640625" style="1" customWidth="1"/>
    <col min="4469" max="4704" width="11.44140625" style="1"/>
    <col min="4705" max="4705" width="11.44140625" style="1" customWidth="1"/>
    <col min="4706" max="4706" width="67.109375" style="1" customWidth="1"/>
    <col min="4707" max="4712" width="11.44140625" style="1" customWidth="1"/>
    <col min="4713" max="4713" width="15.5546875" style="1" customWidth="1"/>
    <col min="4714" max="4714" width="10.6640625" style="1" customWidth="1"/>
    <col min="4715" max="4720" width="11.44140625" style="1" customWidth="1"/>
    <col min="4721" max="4721" width="15.5546875" style="1" customWidth="1"/>
    <col min="4722" max="4722" width="10.6640625" style="1" customWidth="1"/>
    <col min="4723" max="4723" width="15.5546875" style="1" customWidth="1"/>
    <col min="4724" max="4724" width="10.6640625" style="1" customWidth="1"/>
    <col min="4725" max="4960" width="11.44140625" style="1"/>
    <col min="4961" max="4961" width="11.44140625" style="1" customWidth="1"/>
    <col min="4962" max="4962" width="67.109375" style="1" customWidth="1"/>
    <col min="4963" max="4968" width="11.44140625" style="1" customWidth="1"/>
    <col min="4969" max="4969" width="15.5546875" style="1" customWidth="1"/>
    <col min="4970" max="4970" width="10.6640625" style="1" customWidth="1"/>
    <col min="4971" max="4976" width="11.44140625" style="1" customWidth="1"/>
    <col min="4977" max="4977" width="15.5546875" style="1" customWidth="1"/>
    <col min="4978" max="4978" width="10.6640625" style="1" customWidth="1"/>
    <col min="4979" max="4979" width="15.5546875" style="1" customWidth="1"/>
    <col min="4980" max="4980" width="10.6640625" style="1" customWidth="1"/>
    <col min="4981" max="5216" width="11.44140625" style="1"/>
    <col min="5217" max="5217" width="11.44140625" style="1" customWidth="1"/>
    <col min="5218" max="5218" width="67.109375" style="1" customWidth="1"/>
    <col min="5219" max="5224" width="11.44140625" style="1" customWidth="1"/>
    <col min="5225" max="5225" width="15.5546875" style="1" customWidth="1"/>
    <col min="5226" max="5226" width="10.6640625" style="1" customWidth="1"/>
    <col min="5227" max="5232" width="11.44140625" style="1" customWidth="1"/>
    <col min="5233" max="5233" width="15.5546875" style="1" customWidth="1"/>
    <col min="5234" max="5234" width="10.6640625" style="1" customWidth="1"/>
    <col min="5235" max="5235" width="15.5546875" style="1" customWidth="1"/>
    <col min="5236" max="5236" width="10.6640625" style="1" customWidth="1"/>
    <col min="5237" max="5472" width="11.44140625" style="1"/>
    <col min="5473" max="5473" width="11.44140625" style="1" customWidth="1"/>
    <col min="5474" max="5474" width="67.109375" style="1" customWidth="1"/>
    <col min="5475" max="5480" width="11.44140625" style="1" customWidth="1"/>
    <col min="5481" max="5481" width="15.5546875" style="1" customWidth="1"/>
    <col min="5482" max="5482" width="10.6640625" style="1" customWidth="1"/>
    <col min="5483" max="5488" width="11.44140625" style="1" customWidth="1"/>
    <col min="5489" max="5489" width="15.5546875" style="1" customWidth="1"/>
    <col min="5490" max="5490" width="10.6640625" style="1" customWidth="1"/>
    <col min="5491" max="5491" width="15.5546875" style="1" customWidth="1"/>
    <col min="5492" max="5492" width="10.6640625" style="1" customWidth="1"/>
    <col min="5493" max="5728" width="11.44140625" style="1"/>
    <col min="5729" max="5729" width="11.44140625" style="1" customWidth="1"/>
    <col min="5730" max="5730" width="67.109375" style="1" customWidth="1"/>
    <col min="5731" max="5736" width="11.44140625" style="1" customWidth="1"/>
    <col min="5737" max="5737" width="15.5546875" style="1" customWidth="1"/>
    <col min="5738" max="5738" width="10.6640625" style="1" customWidth="1"/>
    <col min="5739" max="5744" width="11.44140625" style="1" customWidth="1"/>
    <col min="5745" max="5745" width="15.5546875" style="1" customWidth="1"/>
    <col min="5746" max="5746" width="10.6640625" style="1" customWidth="1"/>
    <col min="5747" max="5747" width="15.5546875" style="1" customWidth="1"/>
    <col min="5748" max="5748" width="10.6640625" style="1" customWidth="1"/>
    <col min="5749" max="5984" width="11.44140625" style="1"/>
    <col min="5985" max="5985" width="11.44140625" style="1" customWidth="1"/>
    <col min="5986" max="5986" width="67.109375" style="1" customWidth="1"/>
    <col min="5987" max="5992" width="11.44140625" style="1" customWidth="1"/>
    <col min="5993" max="5993" width="15.5546875" style="1" customWidth="1"/>
    <col min="5994" max="5994" width="10.6640625" style="1" customWidth="1"/>
    <col min="5995" max="6000" width="11.44140625" style="1" customWidth="1"/>
    <col min="6001" max="6001" width="15.5546875" style="1" customWidth="1"/>
    <col min="6002" max="6002" width="10.6640625" style="1" customWidth="1"/>
    <col min="6003" max="6003" width="15.5546875" style="1" customWidth="1"/>
    <col min="6004" max="6004" width="10.6640625" style="1" customWidth="1"/>
    <col min="6005" max="6240" width="11.44140625" style="1"/>
    <col min="6241" max="6241" width="11.44140625" style="1" customWidth="1"/>
    <col min="6242" max="6242" width="67.109375" style="1" customWidth="1"/>
    <col min="6243" max="6248" width="11.44140625" style="1" customWidth="1"/>
    <col min="6249" max="6249" width="15.5546875" style="1" customWidth="1"/>
    <col min="6250" max="6250" width="10.6640625" style="1" customWidth="1"/>
    <col min="6251" max="6256" width="11.44140625" style="1" customWidth="1"/>
    <col min="6257" max="6257" width="15.5546875" style="1" customWidth="1"/>
    <col min="6258" max="6258" width="10.6640625" style="1" customWidth="1"/>
    <col min="6259" max="6259" width="15.5546875" style="1" customWidth="1"/>
    <col min="6260" max="6260" width="10.6640625" style="1" customWidth="1"/>
    <col min="6261" max="6496" width="11.44140625" style="1"/>
    <col min="6497" max="6497" width="11.44140625" style="1" customWidth="1"/>
    <col min="6498" max="6498" width="67.109375" style="1" customWidth="1"/>
    <col min="6499" max="6504" width="11.44140625" style="1" customWidth="1"/>
    <col min="6505" max="6505" width="15.5546875" style="1" customWidth="1"/>
    <col min="6506" max="6506" width="10.6640625" style="1" customWidth="1"/>
    <col min="6507" max="6512" width="11.44140625" style="1" customWidth="1"/>
    <col min="6513" max="6513" width="15.5546875" style="1" customWidth="1"/>
    <col min="6514" max="6514" width="10.6640625" style="1" customWidth="1"/>
    <col min="6515" max="6515" width="15.5546875" style="1" customWidth="1"/>
    <col min="6516" max="6516" width="10.6640625" style="1" customWidth="1"/>
    <col min="6517" max="6752" width="11.44140625" style="1"/>
    <col min="6753" max="6753" width="11.44140625" style="1" customWidth="1"/>
    <col min="6754" max="6754" width="67.109375" style="1" customWidth="1"/>
    <col min="6755" max="6760" width="11.44140625" style="1" customWidth="1"/>
    <col min="6761" max="6761" width="15.5546875" style="1" customWidth="1"/>
    <col min="6762" max="6762" width="10.6640625" style="1" customWidth="1"/>
    <col min="6763" max="6768" width="11.44140625" style="1" customWidth="1"/>
    <col min="6769" max="6769" width="15.5546875" style="1" customWidth="1"/>
    <col min="6770" max="6770" width="10.6640625" style="1" customWidth="1"/>
    <col min="6771" max="6771" width="15.5546875" style="1" customWidth="1"/>
    <col min="6772" max="6772" width="10.6640625" style="1" customWidth="1"/>
    <col min="6773" max="7008" width="11.44140625" style="1"/>
    <col min="7009" max="7009" width="11.44140625" style="1" customWidth="1"/>
    <col min="7010" max="7010" width="67.109375" style="1" customWidth="1"/>
    <col min="7011" max="7016" width="11.44140625" style="1" customWidth="1"/>
    <col min="7017" max="7017" width="15.5546875" style="1" customWidth="1"/>
    <col min="7018" max="7018" width="10.6640625" style="1" customWidth="1"/>
    <col min="7019" max="7024" width="11.44140625" style="1" customWidth="1"/>
    <col min="7025" max="7025" width="15.5546875" style="1" customWidth="1"/>
    <col min="7026" max="7026" width="10.6640625" style="1" customWidth="1"/>
    <col min="7027" max="7027" width="15.5546875" style="1" customWidth="1"/>
    <col min="7028" max="7028" width="10.6640625" style="1" customWidth="1"/>
    <col min="7029" max="7264" width="11.44140625" style="1"/>
    <col min="7265" max="7265" width="11.44140625" style="1" customWidth="1"/>
    <col min="7266" max="7266" width="67.109375" style="1" customWidth="1"/>
    <col min="7267" max="7272" width="11.44140625" style="1" customWidth="1"/>
    <col min="7273" max="7273" width="15.5546875" style="1" customWidth="1"/>
    <col min="7274" max="7274" width="10.6640625" style="1" customWidth="1"/>
    <col min="7275" max="7280" width="11.44140625" style="1" customWidth="1"/>
    <col min="7281" max="7281" width="15.5546875" style="1" customWidth="1"/>
    <col min="7282" max="7282" width="10.6640625" style="1" customWidth="1"/>
    <col min="7283" max="7283" width="15.5546875" style="1" customWidth="1"/>
    <col min="7284" max="7284" width="10.6640625" style="1" customWidth="1"/>
    <col min="7285" max="7520" width="11.44140625" style="1"/>
    <col min="7521" max="7521" width="11.44140625" style="1" customWidth="1"/>
    <col min="7522" max="7522" width="67.109375" style="1" customWidth="1"/>
    <col min="7523" max="7528" width="11.44140625" style="1" customWidth="1"/>
    <col min="7529" max="7529" width="15.5546875" style="1" customWidth="1"/>
    <col min="7530" max="7530" width="10.6640625" style="1" customWidth="1"/>
    <col min="7531" max="7536" width="11.44140625" style="1" customWidth="1"/>
    <col min="7537" max="7537" width="15.5546875" style="1" customWidth="1"/>
    <col min="7538" max="7538" width="10.6640625" style="1" customWidth="1"/>
    <col min="7539" max="7539" width="15.5546875" style="1" customWidth="1"/>
    <col min="7540" max="7540" width="10.6640625" style="1" customWidth="1"/>
    <col min="7541" max="7776" width="11.44140625" style="1"/>
    <col min="7777" max="7777" width="11.44140625" style="1" customWidth="1"/>
    <col min="7778" max="7778" width="67.109375" style="1" customWidth="1"/>
    <col min="7779" max="7784" width="11.44140625" style="1" customWidth="1"/>
    <col min="7785" max="7785" width="15.5546875" style="1" customWidth="1"/>
    <col min="7786" max="7786" width="10.6640625" style="1" customWidth="1"/>
    <col min="7787" max="7792" width="11.44140625" style="1" customWidth="1"/>
    <col min="7793" max="7793" width="15.5546875" style="1" customWidth="1"/>
    <col min="7794" max="7794" width="10.6640625" style="1" customWidth="1"/>
    <col min="7795" max="7795" width="15.5546875" style="1" customWidth="1"/>
    <col min="7796" max="7796" width="10.6640625" style="1" customWidth="1"/>
    <col min="7797" max="8032" width="11.44140625" style="1"/>
    <col min="8033" max="8033" width="11.44140625" style="1" customWidth="1"/>
    <col min="8034" max="8034" width="67.109375" style="1" customWidth="1"/>
    <col min="8035" max="8040" width="11.44140625" style="1" customWidth="1"/>
    <col min="8041" max="8041" width="15.5546875" style="1" customWidth="1"/>
    <col min="8042" max="8042" width="10.6640625" style="1" customWidth="1"/>
    <col min="8043" max="8048" width="11.44140625" style="1" customWidth="1"/>
    <col min="8049" max="8049" width="15.5546875" style="1" customWidth="1"/>
    <col min="8050" max="8050" width="10.6640625" style="1" customWidth="1"/>
    <col min="8051" max="8051" width="15.5546875" style="1" customWidth="1"/>
    <col min="8052" max="8052" width="10.6640625" style="1" customWidth="1"/>
    <col min="8053" max="8288" width="11.44140625" style="1"/>
    <col min="8289" max="8289" width="11.44140625" style="1" customWidth="1"/>
    <col min="8290" max="8290" width="67.109375" style="1" customWidth="1"/>
    <col min="8291" max="8296" width="11.44140625" style="1" customWidth="1"/>
    <col min="8297" max="8297" width="15.5546875" style="1" customWidth="1"/>
    <col min="8298" max="8298" width="10.6640625" style="1" customWidth="1"/>
    <col min="8299" max="8304" width="11.44140625" style="1" customWidth="1"/>
    <col min="8305" max="8305" width="15.5546875" style="1" customWidth="1"/>
    <col min="8306" max="8306" width="10.6640625" style="1" customWidth="1"/>
    <col min="8307" max="8307" width="15.5546875" style="1" customWidth="1"/>
    <col min="8308" max="8308" width="10.6640625" style="1" customWidth="1"/>
    <col min="8309" max="8544" width="11.44140625" style="1"/>
    <col min="8545" max="8545" width="11.44140625" style="1" customWidth="1"/>
    <col min="8546" max="8546" width="67.109375" style="1" customWidth="1"/>
    <col min="8547" max="8552" width="11.44140625" style="1" customWidth="1"/>
    <col min="8553" max="8553" width="15.5546875" style="1" customWidth="1"/>
    <col min="8554" max="8554" width="10.6640625" style="1" customWidth="1"/>
    <col min="8555" max="8560" width="11.44140625" style="1" customWidth="1"/>
    <col min="8561" max="8561" width="15.5546875" style="1" customWidth="1"/>
    <col min="8562" max="8562" width="10.6640625" style="1" customWidth="1"/>
    <col min="8563" max="8563" width="15.5546875" style="1" customWidth="1"/>
    <col min="8564" max="8564" width="10.6640625" style="1" customWidth="1"/>
    <col min="8565" max="8800" width="11.44140625" style="1"/>
    <col min="8801" max="8801" width="11.44140625" style="1" customWidth="1"/>
    <col min="8802" max="8802" width="67.109375" style="1" customWidth="1"/>
    <col min="8803" max="8808" width="11.44140625" style="1" customWidth="1"/>
    <col min="8809" max="8809" width="15.5546875" style="1" customWidth="1"/>
    <col min="8810" max="8810" width="10.6640625" style="1" customWidth="1"/>
    <col min="8811" max="8816" width="11.44140625" style="1" customWidth="1"/>
    <col min="8817" max="8817" width="15.5546875" style="1" customWidth="1"/>
    <col min="8818" max="8818" width="10.6640625" style="1" customWidth="1"/>
    <col min="8819" max="8819" width="15.5546875" style="1" customWidth="1"/>
    <col min="8820" max="8820" width="10.6640625" style="1" customWidth="1"/>
    <col min="8821" max="9056" width="11.44140625" style="1"/>
    <col min="9057" max="9057" width="11.44140625" style="1" customWidth="1"/>
    <col min="9058" max="9058" width="67.109375" style="1" customWidth="1"/>
    <col min="9059" max="9064" width="11.44140625" style="1" customWidth="1"/>
    <col min="9065" max="9065" width="15.5546875" style="1" customWidth="1"/>
    <col min="9066" max="9066" width="10.6640625" style="1" customWidth="1"/>
    <col min="9067" max="9072" width="11.44140625" style="1" customWidth="1"/>
    <col min="9073" max="9073" width="15.5546875" style="1" customWidth="1"/>
    <col min="9074" max="9074" width="10.6640625" style="1" customWidth="1"/>
    <col min="9075" max="9075" width="15.5546875" style="1" customWidth="1"/>
    <col min="9076" max="9076" width="10.6640625" style="1" customWidth="1"/>
    <col min="9077" max="9312" width="11.44140625" style="1"/>
    <col min="9313" max="9313" width="11.44140625" style="1" customWidth="1"/>
    <col min="9314" max="9314" width="67.109375" style="1" customWidth="1"/>
    <col min="9315" max="9320" width="11.44140625" style="1" customWidth="1"/>
    <col min="9321" max="9321" width="15.5546875" style="1" customWidth="1"/>
    <col min="9322" max="9322" width="10.6640625" style="1" customWidth="1"/>
    <col min="9323" max="9328" width="11.44140625" style="1" customWidth="1"/>
    <col min="9329" max="9329" width="15.5546875" style="1" customWidth="1"/>
    <col min="9330" max="9330" width="10.6640625" style="1" customWidth="1"/>
    <col min="9331" max="9331" width="15.5546875" style="1" customWidth="1"/>
    <col min="9332" max="9332" width="10.6640625" style="1" customWidth="1"/>
    <col min="9333" max="9568" width="11.44140625" style="1"/>
    <col min="9569" max="9569" width="11.44140625" style="1" customWidth="1"/>
    <col min="9570" max="9570" width="67.109375" style="1" customWidth="1"/>
    <col min="9571" max="9576" width="11.44140625" style="1" customWidth="1"/>
    <col min="9577" max="9577" width="15.5546875" style="1" customWidth="1"/>
    <col min="9578" max="9578" width="10.6640625" style="1" customWidth="1"/>
    <col min="9579" max="9584" width="11.44140625" style="1" customWidth="1"/>
    <col min="9585" max="9585" width="15.5546875" style="1" customWidth="1"/>
    <col min="9586" max="9586" width="10.6640625" style="1" customWidth="1"/>
    <col min="9587" max="9587" width="15.5546875" style="1" customWidth="1"/>
    <col min="9588" max="9588" width="10.6640625" style="1" customWidth="1"/>
    <col min="9589" max="9824" width="11.44140625" style="1"/>
    <col min="9825" max="9825" width="11.44140625" style="1" customWidth="1"/>
    <col min="9826" max="9826" width="67.109375" style="1" customWidth="1"/>
    <col min="9827" max="9832" width="11.44140625" style="1" customWidth="1"/>
    <col min="9833" max="9833" width="15.5546875" style="1" customWidth="1"/>
    <col min="9834" max="9834" width="10.6640625" style="1" customWidth="1"/>
    <col min="9835" max="9840" width="11.44140625" style="1" customWidth="1"/>
    <col min="9841" max="9841" width="15.5546875" style="1" customWidth="1"/>
    <col min="9842" max="9842" width="10.6640625" style="1" customWidth="1"/>
    <col min="9843" max="9843" width="15.5546875" style="1" customWidth="1"/>
    <col min="9844" max="9844" width="10.6640625" style="1" customWidth="1"/>
    <col min="9845" max="10080" width="11.44140625" style="1"/>
    <col min="10081" max="10081" width="11.44140625" style="1" customWidth="1"/>
    <col min="10082" max="10082" width="67.109375" style="1" customWidth="1"/>
    <col min="10083" max="10088" width="11.44140625" style="1" customWidth="1"/>
    <col min="10089" max="10089" width="15.5546875" style="1" customWidth="1"/>
    <col min="10090" max="10090" width="10.6640625" style="1" customWidth="1"/>
    <col min="10091" max="10096" width="11.44140625" style="1" customWidth="1"/>
    <col min="10097" max="10097" width="15.5546875" style="1" customWidth="1"/>
    <col min="10098" max="10098" width="10.6640625" style="1" customWidth="1"/>
    <col min="10099" max="10099" width="15.5546875" style="1" customWidth="1"/>
    <col min="10100" max="10100" width="10.6640625" style="1" customWidth="1"/>
    <col min="10101" max="10336" width="11.44140625" style="1"/>
    <col min="10337" max="10337" width="11.44140625" style="1" customWidth="1"/>
    <col min="10338" max="10338" width="67.109375" style="1" customWidth="1"/>
    <col min="10339" max="10344" width="11.44140625" style="1" customWidth="1"/>
    <col min="10345" max="10345" width="15.5546875" style="1" customWidth="1"/>
    <col min="10346" max="10346" width="10.6640625" style="1" customWidth="1"/>
    <col min="10347" max="10352" width="11.44140625" style="1" customWidth="1"/>
    <col min="10353" max="10353" width="15.5546875" style="1" customWidth="1"/>
    <col min="10354" max="10354" width="10.6640625" style="1" customWidth="1"/>
    <col min="10355" max="10355" width="15.5546875" style="1" customWidth="1"/>
    <col min="10356" max="10356" width="10.6640625" style="1" customWidth="1"/>
    <col min="10357" max="10592" width="11.44140625" style="1"/>
    <col min="10593" max="10593" width="11.44140625" style="1" customWidth="1"/>
    <col min="10594" max="10594" width="67.109375" style="1" customWidth="1"/>
    <col min="10595" max="10600" width="11.44140625" style="1" customWidth="1"/>
    <col min="10601" max="10601" width="15.5546875" style="1" customWidth="1"/>
    <col min="10602" max="10602" width="10.6640625" style="1" customWidth="1"/>
    <col min="10603" max="10608" width="11.44140625" style="1" customWidth="1"/>
    <col min="10609" max="10609" width="15.5546875" style="1" customWidth="1"/>
    <col min="10610" max="10610" width="10.6640625" style="1" customWidth="1"/>
    <col min="10611" max="10611" width="15.5546875" style="1" customWidth="1"/>
    <col min="10612" max="10612" width="10.6640625" style="1" customWidth="1"/>
    <col min="10613" max="10848" width="11.44140625" style="1"/>
    <col min="10849" max="10849" width="11.44140625" style="1" customWidth="1"/>
    <col min="10850" max="10850" width="67.109375" style="1" customWidth="1"/>
    <col min="10851" max="10856" width="11.44140625" style="1" customWidth="1"/>
    <col min="10857" max="10857" width="15.5546875" style="1" customWidth="1"/>
    <col min="10858" max="10858" width="10.6640625" style="1" customWidth="1"/>
    <col min="10859" max="10864" width="11.44140625" style="1" customWidth="1"/>
    <col min="10865" max="10865" width="15.5546875" style="1" customWidth="1"/>
    <col min="10866" max="10866" width="10.6640625" style="1" customWidth="1"/>
    <col min="10867" max="10867" width="15.5546875" style="1" customWidth="1"/>
    <col min="10868" max="10868" width="10.6640625" style="1" customWidth="1"/>
    <col min="10869" max="11104" width="11.44140625" style="1"/>
    <col min="11105" max="11105" width="11.44140625" style="1" customWidth="1"/>
    <col min="11106" max="11106" width="67.109375" style="1" customWidth="1"/>
    <col min="11107" max="11112" width="11.44140625" style="1" customWidth="1"/>
    <col min="11113" max="11113" width="15.5546875" style="1" customWidth="1"/>
    <col min="11114" max="11114" width="10.6640625" style="1" customWidth="1"/>
    <col min="11115" max="11120" width="11.44140625" style="1" customWidth="1"/>
    <col min="11121" max="11121" width="15.5546875" style="1" customWidth="1"/>
    <col min="11122" max="11122" width="10.6640625" style="1" customWidth="1"/>
    <col min="11123" max="11123" width="15.5546875" style="1" customWidth="1"/>
    <col min="11124" max="11124" width="10.6640625" style="1" customWidth="1"/>
    <col min="11125" max="11360" width="11.44140625" style="1"/>
    <col min="11361" max="11361" width="11.44140625" style="1" customWidth="1"/>
    <col min="11362" max="11362" width="67.109375" style="1" customWidth="1"/>
    <col min="11363" max="11368" width="11.44140625" style="1" customWidth="1"/>
    <col min="11369" max="11369" width="15.5546875" style="1" customWidth="1"/>
    <col min="11370" max="11370" width="10.6640625" style="1" customWidth="1"/>
    <col min="11371" max="11376" width="11.44140625" style="1" customWidth="1"/>
    <col min="11377" max="11377" width="15.5546875" style="1" customWidth="1"/>
    <col min="11378" max="11378" width="10.6640625" style="1" customWidth="1"/>
    <col min="11379" max="11379" width="15.5546875" style="1" customWidth="1"/>
    <col min="11380" max="11380" width="10.6640625" style="1" customWidth="1"/>
    <col min="11381" max="11616" width="11.44140625" style="1"/>
    <col min="11617" max="11617" width="11.44140625" style="1" customWidth="1"/>
    <col min="11618" max="11618" width="67.109375" style="1" customWidth="1"/>
    <col min="11619" max="11624" width="11.44140625" style="1" customWidth="1"/>
    <col min="11625" max="11625" width="15.5546875" style="1" customWidth="1"/>
    <col min="11626" max="11626" width="10.6640625" style="1" customWidth="1"/>
    <col min="11627" max="11632" width="11.44140625" style="1" customWidth="1"/>
    <col min="11633" max="11633" width="15.5546875" style="1" customWidth="1"/>
    <col min="11634" max="11634" width="10.6640625" style="1" customWidth="1"/>
    <col min="11635" max="11635" width="15.5546875" style="1" customWidth="1"/>
    <col min="11636" max="11636" width="10.6640625" style="1" customWidth="1"/>
    <col min="11637" max="11872" width="11.44140625" style="1"/>
    <col min="11873" max="11873" width="11.44140625" style="1" customWidth="1"/>
    <col min="11874" max="11874" width="67.109375" style="1" customWidth="1"/>
    <col min="11875" max="11880" width="11.44140625" style="1" customWidth="1"/>
    <col min="11881" max="11881" width="15.5546875" style="1" customWidth="1"/>
    <col min="11882" max="11882" width="10.6640625" style="1" customWidth="1"/>
    <col min="11883" max="11888" width="11.44140625" style="1" customWidth="1"/>
    <col min="11889" max="11889" width="15.5546875" style="1" customWidth="1"/>
    <col min="11890" max="11890" width="10.6640625" style="1" customWidth="1"/>
    <col min="11891" max="11891" width="15.5546875" style="1" customWidth="1"/>
    <col min="11892" max="11892" width="10.6640625" style="1" customWidth="1"/>
    <col min="11893" max="12128" width="11.44140625" style="1"/>
    <col min="12129" max="12129" width="11.44140625" style="1" customWidth="1"/>
    <col min="12130" max="12130" width="67.109375" style="1" customWidth="1"/>
    <col min="12131" max="12136" width="11.44140625" style="1" customWidth="1"/>
    <col min="12137" max="12137" width="15.5546875" style="1" customWidth="1"/>
    <col min="12138" max="12138" width="10.6640625" style="1" customWidth="1"/>
    <col min="12139" max="12144" width="11.44140625" style="1" customWidth="1"/>
    <col min="12145" max="12145" width="15.5546875" style="1" customWidth="1"/>
    <col min="12146" max="12146" width="10.6640625" style="1" customWidth="1"/>
    <col min="12147" max="12147" width="15.5546875" style="1" customWidth="1"/>
    <col min="12148" max="12148" width="10.6640625" style="1" customWidth="1"/>
    <col min="12149" max="12384" width="11.44140625" style="1"/>
    <col min="12385" max="12385" width="11.44140625" style="1" customWidth="1"/>
    <col min="12386" max="12386" width="67.109375" style="1" customWidth="1"/>
    <col min="12387" max="12392" width="11.44140625" style="1" customWidth="1"/>
    <col min="12393" max="12393" width="15.5546875" style="1" customWidth="1"/>
    <col min="12394" max="12394" width="10.6640625" style="1" customWidth="1"/>
    <col min="12395" max="12400" width="11.44140625" style="1" customWidth="1"/>
    <col min="12401" max="12401" width="15.5546875" style="1" customWidth="1"/>
    <col min="12402" max="12402" width="10.6640625" style="1" customWidth="1"/>
    <col min="12403" max="12403" width="15.5546875" style="1" customWidth="1"/>
    <col min="12404" max="12404" width="10.6640625" style="1" customWidth="1"/>
    <col min="12405" max="12640" width="11.44140625" style="1"/>
    <col min="12641" max="12641" width="11.44140625" style="1" customWidth="1"/>
    <col min="12642" max="12642" width="67.109375" style="1" customWidth="1"/>
    <col min="12643" max="12648" width="11.44140625" style="1" customWidth="1"/>
    <col min="12649" max="12649" width="15.5546875" style="1" customWidth="1"/>
    <col min="12650" max="12650" width="10.6640625" style="1" customWidth="1"/>
    <col min="12651" max="12656" width="11.44140625" style="1" customWidth="1"/>
    <col min="12657" max="12657" width="15.5546875" style="1" customWidth="1"/>
    <col min="12658" max="12658" width="10.6640625" style="1" customWidth="1"/>
    <col min="12659" max="12659" width="15.5546875" style="1" customWidth="1"/>
    <col min="12660" max="12660" width="10.6640625" style="1" customWidth="1"/>
    <col min="12661" max="12896" width="11.44140625" style="1"/>
    <col min="12897" max="12897" width="11.44140625" style="1" customWidth="1"/>
    <col min="12898" max="12898" width="67.109375" style="1" customWidth="1"/>
    <col min="12899" max="12904" width="11.44140625" style="1" customWidth="1"/>
    <col min="12905" max="12905" width="15.5546875" style="1" customWidth="1"/>
    <col min="12906" max="12906" width="10.6640625" style="1" customWidth="1"/>
    <col min="12907" max="12912" width="11.44140625" style="1" customWidth="1"/>
    <col min="12913" max="12913" width="15.5546875" style="1" customWidth="1"/>
    <col min="12914" max="12914" width="10.6640625" style="1" customWidth="1"/>
    <col min="12915" max="12915" width="15.5546875" style="1" customWidth="1"/>
    <col min="12916" max="12916" width="10.6640625" style="1" customWidth="1"/>
    <col min="12917" max="13152" width="11.44140625" style="1"/>
    <col min="13153" max="13153" width="11.44140625" style="1" customWidth="1"/>
    <col min="13154" max="13154" width="67.109375" style="1" customWidth="1"/>
    <col min="13155" max="13160" width="11.44140625" style="1" customWidth="1"/>
    <col min="13161" max="13161" width="15.5546875" style="1" customWidth="1"/>
    <col min="13162" max="13162" width="10.6640625" style="1" customWidth="1"/>
    <col min="13163" max="13168" width="11.44140625" style="1" customWidth="1"/>
    <col min="13169" max="13169" width="15.5546875" style="1" customWidth="1"/>
    <col min="13170" max="13170" width="10.6640625" style="1" customWidth="1"/>
    <col min="13171" max="13171" width="15.5546875" style="1" customWidth="1"/>
    <col min="13172" max="13172" width="10.6640625" style="1" customWidth="1"/>
    <col min="13173" max="13408" width="11.44140625" style="1"/>
    <col min="13409" max="13409" width="11.44140625" style="1" customWidth="1"/>
    <col min="13410" max="13410" width="67.109375" style="1" customWidth="1"/>
    <col min="13411" max="13416" width="11.44140625" style="1" customWidth="1"/>
    <col min="13417" max="13417" width="15.5546875" style="1" customWidth="1"/>
    <col min="13418" max="13418" width="10.6640625" style="1" customWidth="1"/>
    <col min="13419" max="13424" width="11.44140625" style="1" customWidth="1"/>
    <col min="13425" max="13425" width="15.5546875" style="1" customWidth="1"/>
    <col min="13426" max="13426" width="10.6640625" style="1" customWidth="1"/>
    <col min="13427" max="13427" width="15.5546875" style="1" customWidth="1"/>
    <col min="13428" max="13428" width="10.6640625" style="1" customWidth="1"/>
    <col min="13429" max="13664" width="11.44140625" style="1"/>
    <col min="13665" max="13665" width="11.44140625" style="1" customWidth="1"/>
    <col min="13666" max="13666" width="67.109375" style="1" customWidth="1"/>
    <col min="13667" max="13672" width="11.44140625" style="1" customWidth="1"/>
    <col min="13673" max="13673" width="15.5546875" style="1" customWidth="1"/>
    <col min="13674" max="13674" width="10.6640625" style="1" customWidth="1"/>
    <col min="13675" max="13680" width="11.44140625" style="1" customWidth="1"/>
    <col min="13681" max="13681" width="15.5546875" style="1" customWidth="1"/>
    <col min="13682" max="13682" width="10.6640625" style="1" customWidth="1"/>
    <col min="13683" max="13683" width="15.5546875" style="1" customWidth="1"/>
    <col min="13684" max="13684" width="10.6640625" style="1" customWidth="1"/>
    <col min="13685" max="13920" width="11.44140625" style="1"/>
    <col min="13921" max="13921" width="11.44140625" style="1" customWidth="1"/>
    <col min="13922" max="13922" width="67.109375" style="1" customWidth="1"/>
    <col min="13923" max="13928" width="11.44140625" style="1" customWidth="1"/>
    <col min="13929" max="13929" width="15.5546875" style="1" customWidth="1"/>
    <col min="13930" max="13930" width="10.6640625" style="1" customWidth="1"/>
    <col min="13931" max="13936" width="11.44140625" style="1" customWidth="1"/>
    <col min="13937" max="13937" width="15.5546875" style="1" customWidth="1"/>
    <col min="13938" max="13938" width="10.6640625" style="1" customWidth="1"/>
    <col min="13939" max="13939" width="15.5546875" style="1" customWidth="1"/>
    <col min="13940" max="13940" width="10.6640625" style="1" customWidth="1"/>
    <col min="13941" max="14176" width="11.44140625" style="1"/>
    <col min="14177" max="14177" width="11.44140625" style="1" customWidth="1"/>
    <col min="14178" max="14178" width="67.109375" style="1" customWidth="1"/>
    <col min="14179" max="14184" width="11.44140625" style="1" customWidth="1"/>
    <col min="14185" max="14185" width="15.5546875" style="1" customWidth="1"/>
    <col min="14186" max="14186" width="10.6640625" style="1" customWidth="1"/>
    <col min="14187" max="14192" width="11.44140625" style="1" customWidth="1"/>
    <col min="14193" max="14193" width="15.5546875" style="1" customWidth="1"/>
    <col min="14194" max="14194" width="10.6640625" style="1" customWidth="1"/>
    <col min="14195" max="14195" width="15.5546875" style="1" customWidth="1"/>
    <col min="14196" max="14196" width="10.6640625" style="1" customWidth="1"/>
    <col min="14197" max="14432" width="11.44140625" style="1"/>
    <col min="14433" max="14433" width="11.44140625" style="1" customWidth="1"/>
    <col min="14434" max="14434" width="67.109375" style="1" customWidth="1"/>
    <col min="14435" max="14440" width="11.44140625" style="1" customWidth="1"/>
    <col min="14441" max="14441" width="15.5546875" style="1" customWidth="1"/>
    <col min="14442" max="14442" width="10.6640625" style="1" customWidth="1"/>
    <col min="14443" max="14448" width="11.44140625" style="1" customWidth="1"/>
    <col min="14449" max="14449" width="15.5546875" style="1" customWidth="1"/>
    <col min="14450" max="14450" width="10.6640625" style="1" customWidth="1"/>
    <col min="14451" max="14451" width="15.5546875" style="1" customWidth="1"/>
    <col min="14452" max="14452" width="10.6640625" style="1" customWidth="1"/>
    <col min="14453" max="14688" width="11.44140625" style="1"/>
    <col min="14689" max="14689" width="11.44140625" style="1" customWidth="1"/>
    <col min="14690" max="14690" width="67.109375" style="1" customWidth="1"/>
    <col min="14691" max="14696" width="11.44140625" style="1" customWidth="1"/>
    <col min="14697" max="14697" width="15.5546875" style="1" customWidth="1"/>
    <col min="14698" max="14698" width="10.6640625" style="1" customWidth="1"/>
    <col min="14699" max="14704" width="11.44140625" style="1" customWidth="1"/>
    <col min="14705" max="14705" width="15.5546875" style="1" customWidth="1"/>
    <col min="14706" max="14706" width="10.6640625" style="1" customWidth="1"/>
    <col min="14707" max="14707" width="15.5546875" style="1" customWidth="1"/>
    <col min="14708" max="14708" width="10.6640625" style="1" customWidth="1"/>
    <col min="14709" max="14944" width="11.44140625" style="1"/>
    <col min="14945" max="14945" width="11.44140625" style="1" customWidth="1"/>
    <col min="14946" max="14946" width="67.109375" style="1" customWidth="1"/>
    <col min="14947" max="14952" width="11.44140625" style="1" customWidth="1"/>
    <col min="14953" max="14953" width="15.5546875" style="1" customWidth="1"/>
    <col min="14954" max="14954" width="10.6640625" style="1" customWidth="1"/>
    <col min="14955" max="14960" width="11.44140625" style="1" customWidth="1"/>
    <col min="14961" max="14961" width="15.5546875" style="1" customWidth="1"/>
    <col min="14962" max="14962" width="10.6640625" style="1" customWidth="1"/>
    <col min="14963" max="14963" width="15.5546875" style="1" customWidth="1"/>
    <col min="14964" max="14964" width="10.6640625" style="1" customWidth="1"/>
    <col min="14965" max="15200" width="11.44140625" style="1"/>
    <col min="15201" max="15201" width="11.44140625" style="1" customWidth="1"/>
    <col min="15202" max="15202" width="67.109375" style="1" customWidth="1"/>
    <col min="15203" max="15208" width="11.44140625" style="1" customWidth="1"/>
    <col min="15209" max="15209" width="15.5546875" style="1" customWidth="1"/>
    <col min="15210" max="15210" width="10.6640625" style="1" customWidth="1"/>
    <col min="15211" max="15216" width="11.44140625" style="1" customWidth="1"/>
    <col min="15217" max="15217" width="15.5546875" style="1" customWidth="1"/>
    <col min="15218" max="15218" width="10.6640625" style="1" customWidth="1"/>
    <col min="15219" max="15219" width="15.5546875" style="1" customWidth="1"/>
    <col min="15220" max="15220" width="10.6640625" style="1" customWidth="1"/>
    <col min="15221" max="15456" width="11.44140625" style="1"/>
    <col min="15457" max="15457" width="11.44140625" style="1" customWidth="1"/>
    <col min="15458" max="15458" width="67.109375" style="1" customWidth="1"/>
    <col min="15459" max="15464" width="11.44140625" style="1" customWidth="1"/>
    <col min="15465" max="15465" width="15.5546875" style="1" customWidth="1"/>
    <col min="15466" max="15466" width="10.6640625" style="1" customWidth="1"/>
    <col min="15467" max="15472" width="11.44140625" style="1" customWidth="1"/>
    <col min="15473" max="15473" width="15.5546875" style="1" customWidth="1"/>
    <col min="15474" max="15474" width="10.6640625" style="1" customWidth="1"/>
    <col min="15475" max="15475" width="15.5546875" style="1" customWidth="1"/>
    <col min="15476" max="15476" width="10.6640625" style="1" customWidth="1"/>
    <col min="15477" max="15712" width="11.44140625" style="1"/>
    <col min="15713" max="15713" width="11.44140625" style="1" customWidth="1"/>
    <col min="15714" max="15714" width="67.109375" style="1" customWidth="1"/>
    <col min="15715" max="15720" width="11.44140625" style="1" customWidth="1"/>
    <col min="15721" max="15721" width="15.5546875" style="1" customWidth="1"/>
    <col min="15722" max="15722" width="10.6640625" style="1" customWidth="1"/>
    <col min="15723" max="15728" width="11.44140625" style="1" customWidth="1"/>
    <col min="15729" max="15729" width="15.5546875" style="1" customWidth="1"/>
    <col min="15730" max="15730" width="10.6640625" style="1" customWidth="1"/>
    <col min="15731" max="15731" width="15.5546875" style="1" customWidth="1"/>
    <col min="15732" max="15732" width="10.6640625" style="1" customWidth="1"/>
    <col min="15733" max="15968" width="11.44140625" style="1"/>
    <col min="15969" max="15969" width="11.44140625" style="1" customWidth="1"/>
    <col min="15970" max="15970" width="67.109375" style="1" customWidth="1"/>
    <col min="15971" max="15976" width="11.44140625" style="1" customWidth="1"/>
    <col min="15977" max="15977" width="15.5546875" style="1" customWidth="1"/>
    <col min="15978" max="15978" width="10.6640625" style="1" customWidth="1"/>
    <col min="15979" max="15984" width="11.44140625" style="1" customWidth="1"/>
    <col min="15985" max="15985" width="15.5546875" style="1" customWidth="1"/>
    <col min="15986" max="15986" width="10.6640625" style="1" customWidth="1"/>
    <col min="15987" max="15987" width="15.5546875" style="1" customWidth="1"/>
    <col min="15988" max="15988" width="10.6640625" style="1" customWidth="1"/>
    <col min="15989" max="16331" width="11.44140625" style="1"/>
    <col min="16332" max="16332" width="11.44140625" style="1" customWidth="1"/>
    <col min="16333" max="16346" width="11.44140625" style="1"/>
    <col min="16347" max="16352" width="11.44140625" style="1" customWidth="1"/>
    <col min="16353" max="16358" width="11.44140625" style="1"/>
    <col min="16359" max="16363" width="11.44140625" style="1" customWidth="1"/>
    <col min="16364" max="16372" width="11.44140625" style="1"/>
    <col min="16373" max="16378" width="11.44140625" style="1" customWidth="1"/>
    <col min="16379" max="16381" width="11.44140625" style="1"/>
    <col min="16382" max="16384" width="11.44140625" style="1" customWidth="1"/>
  </cols>
  <sheetData>
    <row r="1" spans="1:14" x14ac:dyDescent="0.25">
      <c r="A1" s="21" t="s">
        <v>79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1" t="s">
        <v>82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2.75" customHeight="1" x14ac:dyDescent="0.25">
      <c r="A3" s="21" t="s">
        <v>86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3" customFormat="1" x14ac:dyDescent="0.25">
      <c r="A4" s="2"/>
      <c r="B4" s="2"/>
      <c r="C4" s="2"/>
      <c r="D4" s="2"/>
      <c r="E4" s="2"/>
      <c r="F4" s="2"/>
      <c r="G4" s="2"/>
    </row>
    <row r="5" spans="1:14" x14ac:dyDescent="0.25">
      <c r="A5" s="4"/>
      <c r="B5" s="5"/>
      <c r="C5" s="5"/>
      <c r="D5" s="5"/>
      <c r="N5" s="6" t="s">
        <v>3</v>
      </c>
    </row>
    <row r="6" spans="1:14" ht="18.75" customHeight="1" x14ac:dyDescent="0.25">
      <c r="A6" s="26" t="s">
        <v>81</v>
      </c>
      <c r="B6" s="26">
        <v>2010</v>
      </c>
      <c r="C6" s="26">
        <v>2011</v>
      </c>
      <c r="D6" s="26">
        <v>2012</v>
      </c>
      <c r="E6" s="24">
        <v>2013</v>
      </c>
      <c r="F6" s="24">
        <v>2014</v>
      </c>
      <c r="G6" s="24">
        <v>2015</v>
      </c>
      <c r="H6" s="25">
        <v>2016</v>
      </c>
      <c r="I6" s="24">
        <v>2017</v>
      </c>
      <c r="J6" s="24">
        <v>2018</v>
      </c>
      <c r="K6" s="24">
        <v>2019</v>
      </c>
      <c r="L6" s="24">
        <v>2020</v>
      </c>
      <c r="M6" s="22" t="s">
        <v>83</v>
      </c>
      <c r="N6" s="22" t="s">
        <v>85</v>
      </c>
    </row>
    <row r="7" spans="1:14" ht="18.75" customHeight="1" x14ac:dyDescent="0.25">
      <c r="A7" s="27"/>
      <c r="B7" s="27"/>
      <c r="C7" s="27"/>
      <c r="D7" s="27"/>
      <c r="E7" s="24"/>
      <c r="F7" s="24"/>
      <c r="G7" s="24"/>
      <c r="H7" s="25"/>
      <c r="I7" s="24"/>
      <c r="J7" s="24"/>
      <c r="K7" s="24"/>
      <c r="L7" s="24"/>
      <c r="M7" s="23"/>
      <c r="N7" s="23"/>
    </row>
    <row r="8" spans="1:14" ht="13.5" customHeight="1" x14ac:dyDescent="0.25">
      <c r="A8" s="9" t="s">
        <v>4</v>
      </c>
      <c r="B8" s="14">
        <f t="shared" ref="B8" si="0">SUM(B9:B11)</f>
        <v>81.900000000000006</v>
      </c>
      <c r="C8" s="14">
        <f t="shared" ref="C8" si="1">SUM(C9:C11)</f>
        <v>115.3</v>
      </c>
      <c r="D8" s="14">
        <f t="shared" ref="D8:F8" si="2">SUM(D9:D11)</f>
        <v>90.5</v>
      </c>
      <c r="E8" s="14">
        <f t="shared" si="2"/>
        <v>375.80000000000007</v>
      </c>
      <c r="F8" s="14">
        <f t="shared" si="2"/>
        <v>147.9</v>
      </c>
      <c r="G8" s="14">
        <f t="shared" ref="G8" si="3">SUM(G9:G11)</f>
        <v>346.9</v>
      </c>
      <c r="H8" s="14">
        <f t="shared" ref="H8" si="4">SUM(H9:H11)</f>
        <v>425.2</v>
      </c>
      <c r="I8" s="14">
        <f t="shared" ref="I8:J8" si="5">SUM(I9:I11)</f>
        <v>269.8</v>
      </c>
      <c r="J8" s="14">
        <f t="shared" si="5"/>
        <v>266.39999999999998</v>
      </c>
      <c r="K8" s="14">
        <f t="shared" ref="K8:L8" si="6">SUM(K9:K11)</f>
        <v>388</v>
      </c>
      <c r="L8" s="14">
        <f t="shared" si="6"/>
        <v>480</v>
      </c>
      <c r="M8" s="14">
        <f t="shared" ref="M8:N8" si="7">SUM(M9:M11)</f>
        <v>1188</v>
      </c>
      <c r="N8" s="14">
        <f t="shared" si="7"/>
        <v>38</v>
      </c>
    </row>
    <row r="9" spans="1:14" ht="13.5" customHeight="1" x14ac:dyDescent="0.25">
      <c r="A9" s="7" t="s">
        <v>5</v>
      </c>
      <c r="B9" s="15">
        <v>60.300000000000004</v>
      </c>
      <c r="C9" s="15">
        <v>92.399999999999991</v>
      </c>
      <c r="D9" s="15">
        <v>85.6</v>
      </c>
      <c r="E9" s="15">
        <v>317.10000000000002</v>
      </c>
      <c r="F9" s="15">
        <v>123.3</v>
      </c>
      <c r="G9" s="15">
        <v>302.7</v>
      </c>
      <c r="H9" s="15">
        <v>249.8</v>
      </c>
      <c r="I9" s="15">
        <v>134.5</v>
      </c>
      <c r="J9" s="15">
        <v>106.8</v>
      </c>
      <c r="K9" s="15">
        <v>383</v>
      </c>
      <c r="L9" s="15">
        <v>452</v>
      </c>
      <c r="M9" s="15">
        <v>1126</v>
      </c>
      <c r="N9" s="15">
        <v>37</v>
      </c>
    </row>
    <row r="10" spans="1:14" ht="13.5" customHeight="1" x14ac:dyDescent="0.25">
      <c r="A10" s="7" t="s">
        <v>6</v>
      </c>
      <c r="B10" s="15">
        <v>0</v>
      </c>
      <c r="C10" s="15">
        <v>2.9000000000000004</v>
      </c>
      <c r="D10" s="15">
        <v>0.2</v>
      </c>
      <c r="E10" s="15">
        <v>0.6</v>
      </c>
      <c r="F10" s="15">
        <v>5.5</v>
      </c>
      <c r="G10" s="15">
        <v>11.7</v>
      </c>
      <c r="H10" s="15">
        <v>124.2</v>
      </c>
      <c r="I10" s="15">
        <v>128.1</v>
      </c>
      <c r="J10" s="15">
        <v>146.19999999999999</v>
      </c>
      <c r="K10" s="15">
        <v>0</v>
      </c>
      <c r="L10" s="15">
        <v>0</v>
      </c>
      <c r="M10" s="15">
        <v>0</v>
      </c>
      <c r="N10" s="15">
        <v>0</v>
      </c>
    </row>
    <row r="11" spans="1:14" ht="13.5" customHeight="1" x14ac:dyDescent="0.25">
      <c r="A11" s="7" t="s">
        <v>7</v>
      </c>
      <c r="B11" s="15">
        <v>21.6</v>
      </c>
      <c r="C11" s="15">
        <v>20</v>
      </c>
      <c r="D11" s="15">
        <v>4.7</v>
      </c>
      <c r="E11" s="15">
        <v>58.1</v>
      </c>
      <c r="F11" s="15">
        <v>19.100000000000001</v>
      </c>
      <c r="G11" s="15">
        <v>32.5</v>
      </c>
      <c r="H11" s="15">
        <v>51.2</v>
      </c>
      <c r="I11" s="15">
        <v>7.2</v>
      </c>
      <c r="J11" s="15">
        <v>13.4</v>
      </c>
      <c r="K11" s="15">
        <v>5</v>
      </c>
      <c r="L11" s="15">
        <v>28</v>
      </c>
      <c r="M11" s="15">
        <v>62</v>
      </c>
      <c r="N11" s="15">
        <v>1</v>
      </c>
    </row>
    <row r="12" spans="1:14" ht="13.5" customHeight="1" x14ac:dyDescent="0.25">
      <c r="A12" s="9" t="s">
        <v>8</v>
      </c>
      <c r="B12" s="14">
        <f t="shared" ref="B12:M12" si="8">SUM(B13:B16)</f>
        <v>115.99999999999999</v>
      </c>
      <c r="C12" s="14">
        <f t="shared" si="8"/>
        <v>146.9</v>
      </c>
      <c r="D12" s="14">
        <f t="shared" si="8"/>
        <v>366</v>
      </c>
      <c r="E12" s="14">
        <f t="shared" si="8"/>
        <v>326.10000000000002</v>
      </c>
      <c r="F12" s="14">
        <f t="shared" si="8"/>
        <v>262.60000000000002</v>
      </c>
      <c r="G12" s="14">
        <f t="shared" si="8"/>
        <v>102.60000000000001</v>
      </c>
      <c r="H12" s="14">
        <f t="shared" si="8"/>
        <v>101.10000000000001</v>
      </c>
      <c r="I12" s="14">
        <f t="shared" si="8"/>
        <v>169.4</v>
      </c>
      <c r="J12" s="14">
        <f t="shared" si="8"/>
        <v>110</v>
      </c>
      <c r="K12" s="14">
        <f t="shared" si="8"/>
        <v>132</v>
      </c>
      <c r="L12" s="14">
        <f t="shared" si="8"/>
        <v>196</v>
      </c>
      <c r="M12" s="14">
        <f t="shared" si="8"/>
        <v>107</v>
      </c>
      <c r="N12" s="14">
        <f t="shared" ref="N12" si="9">SUM(N13:N16)</f>
        <v>78</v>
      </c>
    </row>
    <row r="13" spans="1:14" ht="13.5" customHeight="1" x14ac:dyDescent="0.25">
      <c r="A13" s="7" t="s">
        <v>9</v>
      </c>
      <c r="B13" s="16">
        <v>0</v>
      </c>
      <c r="C13" s="16">
        <v>0</v>
      </c>
      <c r="D13" s="16">
        <v>0</v>
      </c>
      <c r="E13" s="16">
        <v>65.099999999999994</v>
      </c>
      <c r="F13" s="16">
        <v>40.4</v>
      </c>
      <c r="G13" s="16">
        <v>11.5</v>
      </c>
      <c r="H13" s="16">
        <v>18</v>
      </c>
      <c r="I13" s="16">
        <v>1.5</v>
      </c>
      <c r="J13" s="16">
        <v>10.5</v>
      </c>
      <c r="K13" s="16">
        <v>42</v>
      </c>
      <c r="L13" s="16">
        <v>0</v>
      </c>
      <c r="M13" s="16">
        <v>15</v>
      </c>
      <c r="N13" s="16">
        <v>0</v>
      </c>
    </row>
    <row r="14" spans="1:14" ht="13.5" customHeight="1" x14ac:dyDescent="0.25">
      <c r="A14" s="7" t="s">
        <v>10</v>
      </c>
      <c r="B14" s="16">
        <v>113.89999999999999</v>
      </c>
      <c r="C14" s="16">
        <v>81.900000000000006</v>
      </c>
      <c r="D14" s="16">
        <v>66.599999999999994</v>
      </c>
      <c r="E14" s="16">
        <v>215.9</v>
      </c>
      <c r="F14" s="16">
        <v>133</v>
      </c>
      <c r="G14" s="16">
        <v>70.900000000000006</v>
      </c>
      <c r="H14" s="16">
        <v>51.3</v>
      </c>
      <c r="I14" s="16">
        <v>3.5</v>
      </c>
      <c r="J14" s="16">
        <v>83</v>
      </c>
      <c r="K14" s="16">
        <v>73</v>
      </c>
      <c r="L14" s="16">
        <v>186</v>
      </c>
      <c r="M14" s="16">
        <v>81</v>
      </c>
      <c r="N14" s="16">
        <v>73</v>
      </c>
    </row>
    <row r="15" spans="1:14" ht="13.5" customHeight="1" x14ac:dyDescent="0.25">
      <c r="A15" s="7" t="s">
        <v>11</v>
      </c>
      <c r="B15" s="15">
        <v>2.1</v>
      </c>
      <c r="C15" s="15">
        <v>24.400000000000002</v>
      </c>
      <c r="D15" s="15">
        <v>195.6</v>
      </c>
      <c r="E15" s="15">
        <v>45.1</v>
      </c>
      <c r="F15" s="15">
        <v>60.2</v>
      </c>
      <c r="G15" s="15">
        <v>8.8000000000000007</v>
      </c>
      <c r="H15" s="15">
        <v>24.6</v>
      </c>
      <c r="I15" s="15">
        <v>27.9</v>
      </c>
      <c r="J15" s="15">
        <v>15.2</v>
      </c>
      <c r="K15" s="15">
        <v>11</v>
      </c>
      <c r="L15" s="15">
        <v>8</v>
      </c>
      <c r="M15" s="15">
        <v>8</v>
      </c>
      <c r="N15" s="15">
        <v>5</v>
      </c>
    </row>
    <row r="16" spans="1:14" ht="13.5" customHeight="1" x14ac:dyDescent="0.25">
      <c r="A16" s="7" t="s">
        <v>12</v>
      </c>
      <c r="B16" s="18">
        <v>0</v>
      </c>
      <c r="C16" s="15">
        <v>40.6</v>
      </c>
      <c r="D16" s="15">
        <v>103.8</v>
      </c>
      <c r="E16" s="15">
        <v>0</v>
      </c>
      <c r="F16" s="15">
        <v>29</v>
      </c>
      <c r="G16" s="15">
        <v>11.4</v>
      </c>
      <c r="H16" s="15">
        <v>7.2</v>
      </c>
      <c r="I16" s="15">
        <v>136.5</v>
      </c>
      <c r="J16" s="15">
        <v>1.3</v>
      </c>
      <c r="K16" s="15">
        <v>6</v>
      </c>
      <c r="L16" s="15">
        <v>2</v>
      </c>
      <c r="M16" s="15">
        <v>3</v>
      </c>
      <c r="N16" s="15">
        <v>0</v>
      </c>
    </row>
    <row r="17" spans="1:14" ht="13.5" customHeight="1" x14ac:dyDescent="0.25">
      <c r="A17" s="9" t="s">
        <v>13</v>
      </c>
      <c r="B17" s="14">
        <f t="shared" ref="B17" si="10">SUM(B18:B41)</f>
        <v>4758.699999999998</v>
      </c>
      <c r="C17" s="14">
        <f t="shared" ref="C17" si="11">SUM(C18:C41)</f>
        <v>6089.0999999999995</v>
      </c>
      <c r="D17" s="14">
        <f t="shared" ref="D17:F17" si="12">SUM(D18:D41)</f>
        <v>8151</v>
      </c>
      <c r="E17" s="14">
        <f t="shared" si="12"/>
        <v>15331.3</v>
      </c>
      <c r="F17" s="14">
        <f t="shared" si="12"/>
        <v>9892.9999999999982</v>
      </c>
      <c r="G17" s="14">
        <f t="shared" ref="G17" si="13">SUM(G18:G41)</f>
        <v>8714.1999999999989</v>
      </c>
      <c r="H17" s="14">
        <f t="shared" ref="H17:M17" si="14">SUM(H18:H41)</f>
        <v>9673.6999999999971</v>
      </c>
      <c r="I17" s="14">
        <f t="shared" si="14"/>
        <v>6704.6999999999989</v>
      </c>
      <c r="J17" s="14">
        <f t="shared" si="14"/>
        <v>8743.4000000000015</v>
      </c>
      <c r="K17" s="14">
        <f t="shared" si="14"/>
        <v>12669</v>
      </c>
      <c r="L17" s="14">
        <f t="shared" si="14"/>
        <v>7904</v>
      </c>
      <c r="M17" s="14">
        <f t="shared" si="14"/>
        <v>8818</v>
      </c>
      <c r="N17" s="14">
        <f t="shared" ref="N17" si="15">SUM(N18:N41)</f>
        <v>1304</v>
      </c>
    </row>
    <row r="18" spans="1:14" ht="13.5" customHeight="1" x14ac:dyDescent="0.25">
      <c r="A18" s="7" t="s">
        <v>14</v>
      </c>
      <c r="B18" s="15">
        <v>289</v>
      </c>
      <c r="C18" s="15">
        <v>468.7</v>
      </c>
      <c r="D18" s="15">
        <v>1581.5</v>
      </c>
      <c r="E18" s="15">
        <v>10171.700000000001</v>
      </c>
      <c r="F18" s="15">
        <v>3673.9</v>
      </c>
      <c r="G18" s="15">
        <v>2363.1</v>
      </c>
      <c r="H18" s="15">
        <v>1651.8</v>
      </c>
      <c r="I18" s="15">
        <v>1021.4</v>
      </c>
      <c r="J18" s="15">
        <v>793.7</v>
      </c>
      <c r="K18" s="15">
        <v>2191</v>
      </c>
      <c r="L18" s="15">
        <v>450</v>
      </c>
      <c r="M18" s="15">
        <v>759</v>
      </c>
      <c r="N18" s="15">
        <v>109</v>
      </c>
    </row>
    <row r="19" spans="1:14" ht="13.5" customHeight="1" x14ac:dyDescent="0.25">
      <c r="A19" s="7" t="s">
        <v>15</v>
      </c>
      <c r="B19" s="15">
        <v>241.7</v>
      </c>
      <c r="C19" s="15">
        <v>28.6</v>
      </c>
      <c r="D19" s="15">
        <v>123.8</v>
      </c>
      <c r="E19" s="15">
        <v>66.400000000000006</v>
      </c>
      <c r="F19" s="15">
        <v>95.9</v>
      </c>
      <c r="G19" s="15">
        <v>154</v>
      </c>
      <c r="H19" s="15">
        <v>319.10000000000002</v>
      </c>
      <c r="I19" s="15">
        <v>118.6</v>
      </c>
      <c r="J19" s="15">
        <v>488.1</v>
      </c>
      <c r="K19" s="15">
        <v>259</v>
      </c>
      <c r="L19" s="15">
        <v>257</v>
      </c>
      <c r="M19" s="15">
        <v>354</v>
      </c>
      <c r="N19" s="15">
        <v>93</v>
      </c>
    </row>
    <row r="20" spans="1:14" ht="13.5" customHeight="1" x14ac:dyDescent="0.25">
      <c r="A20" s="7" t="s">
        <v>16</v>
      </c>
      <c r="B20" s="15">
        <v>157.6</v>
      </c>
      <c r="C20" s="15">
        <v>203.8</v>
      </c>
      <c r="D20" s="15">
        <v>59.3</v>
      </c>
      <c r="E20" s="15">
        <v>58.9</v>
      </c>
      <c r="F20" s="15">
        <v>62.1</v>
      </c>
      <c r="G20" s="15">
        <v>73.8</v>
      </c>
      <c r="H20" s="15">
        <v>0</v>
      </c>
      <c r="I20" s="15">
        <v>434.9</v>
      </c>
      <c r="J20" s="15">
        <v>44.2</v>
      </c>
      <c r="K20" s="15">
        <v>0</v>
      </c>
      <c r="L20" s="15">
        <v>0</v>
      </c>
      <c r="M20" s="15">
        <v>35</v>
      </c>
      <c r="N20" s="15">
        <v>0</v>
      </c>
    </row>
    <row r="21" spans="1:14" ht="13.5" customHeight="1" x14ac:dyDescent="0.25">
      <c r="A21" s="7" t="s">
        <v>77</v>
      </c>
      <c r="B21" s="15">
        <v>91.5</v>
      </c>
      <c r="C21" s="15">
        <v>72.800000000000011</v>
      </c>
      <c r="D21" s="15">
        <v>147.6</v>
      </c>
      <c r="E21" s="15">
        <v>52.5</v>
      </c>
      <c r="F21" s="15">
        <v>14.5</v>
      </c>
      <c r="G21" s="15">
        <v>105</v>
      </c>
      <c r="H21" s="15">
        <v>66.5</v>
      </c>
      <c r="I21" s="15">
        <v>109.1</v>
      </c>
      <c r="J21" s="15">
        <v>84.8</v>
      </c>
      <c r="K21" s="15">
        <v>52</v>
      </c>
      <c r="L21" s="15">
        <v>37</v>
      </c>
      <c r="M21" s="15">
        <v>38</v>
      </c>
      <c r="N21" s="15">
        <v>32</v>
      </c>
    </row>
    <row r="22" spans="1:14" ht="13.5" customHeight="1" x14ac:dyDescent="0.25">
      <c r="A22" s="7" t="s">
        <v>17</v>
      </c>
      <c r="B22" s="15">
        <v>53.699999999999996</v>
      </c>
      <c r="C22" s="15">
        <v>64.600000000000009</v>
      </c>
      <c r="D22" s="15">
        <v>12.7</v>
      </c>
      <c r="E22" s="15">
        <v>58.8</v>
      </c>
      <c r="F22" s="15">
        <v>85.1</v>
      </c>
      <c r="G22" s="15">
        <v>49.5</v>
      </c>
      <c r="H22" s="15">
        <v>66.5</v>
      </c>
      <c r="I22" s="15">
        <v>40.9</v>
      </c>
      <c r="J22" s="15">
        <v>36.4</v>
      </c>
      <c r="K22" s="15">
        <v>41</v>
      </c>
      <c r="L22" s="15">
        <v>26</v>
      </c>
      <c r="M22" s="15">
        <v>24</v>
      </c>
      <c r="N22" s="15">
        <v>7</v>
      </c>
    </row>
    <row r="23" spans="1:14" ht="13.5" customHeight="1" x14ac:dyDescent="0.25">
      <c r="A23" s="7" t="s">
        <v>18</v>
      </c>
      <c r="B23" s="15">
        <v>31.400000000000002</v>
      </c>
      <c r="C23" s="15">
        <v>1.4000000000000001</v>
      </c>
      <c r="D23" s="15">
        <v>1.2</v>
      </c>
      <c r="E23" s="15">
        <v>0</v>
      </c>
      <c r="F23" s="15">
        <v>2.8</v>
      </c>
      <c r="G23" s="15">
        <v>0.2</v>
      </c>
      <c r="H23" s="15">
        <v>92.2</v>
      </c>
      <c r="I23" s="15">
        <v>0.5</v>
      </c>
      <c r="J23" s="15">
        <v>0.3</v>
      </c>
      <c r="K23" s="15">
        <v>0</v>
      </c>
      <c r="L23" s="15">
        <v>0</v>
      </c>
      <c r="M23" s="15">
        <v>1</v>
      </c>
      <c r="N23" s="15">
        <v>3</v>
      </c>
    </row>
    <row r="24" spans="1:14" ht="13.5" customHeight="1" x14ac:dyDescent="0.25">
      <c r="A24" s="7" t="s">
        <v>19</v>
      </c>
      <c r="B24" s="15">
        <v>8.5</v>
      </c>
      <c r="C24" s="15">
        <v>13.000000000000002</v>
      </c>
      <c r="D24" s="15">
        <v>2.2000000000000002</v>
      </c>
      <c r="E24" s="15">
        <v>0.7</v>
      </c>
      <c r="F24" s="15">
        <v>103.5</v>
      </c>
      <c r="G24" s="15">
        <v>134.5</v>
      </c>
      <c r="H24" s="15">
        <v>113.5</v>
      </c>
      <c r="I24" s="15">
        <v>110.8</v>
      </c>
      <c r="J24" s="15">
        <v>1.5</v>
      </c>
      <c r="K24" s="15">
        <v>3</v>
      </c>
      <c r="L24" s="15">
        <v>0</v>
      </c>
      <c r="M24" s="15">
        <v>0</v>
      </c>
      <c r="N24" s="15">
        <v>0</v>
      </c>
    </row>
    <row r="25" spans="1:14" ht="13.5" customHeight="1" x14ac:dyDescent="0.25">
      <c r="A25" s="7" t="s">
        <v>71</v>
      </c>
      <c r="B25" s="15">
        <v>44.8</v>
      </c>
      <c r="C25" s="15">
        <v>58</v>
      </c>
      <c r="D25" s="15">
        <v>0.9</v>
      </c>
      <c r="E25" s="15">
        <v>7.2</v>
      </c>
      <c r="F25" s="15">
        <v>112.3</v>
      </c>
      <c r="G25" s="15">
        <v>181.6</v>
      </c>
      <c r="H25" s="15">
        <v>41</v>
      </c>
      <c r="I25" s="15">
        <v>128</v>
      </c>
      <c r="J25" s="15">
        <v>26.3</v>
      </c>
      <c r="K25" s="15">
        <v>66</v>
      </c>
      <c r="L25" s="15">
        <v>70</v>
      </c>
      <c r="M25" s="15">
        <v>109</v>
      </c>
      <c r="N25" s="15">
        <v>0</v>
      </c>
    </row>
    <row r="26" spans="1:14" ht="13.5" customHeight="1" x14ac:dyDescent="0.25">
      <c r="A26" s="7" t="s">
        <v>20</v>
      </c>
      <c r="B26" s="15">
        <v>26.7</v>
      </c>
      <c r="C26" s="15">
        <v>3.9</v>
      </c>
      <c r="D26" s="15">
        <v>11.1</v>
      </c>
      <c r="E26" s="15">
        <v>1.4</v>
      </c>
      <c r="F26" s="15">
        <v>19.2</v>
      </c>
      <c r="G26" s="15">
        <v>51.5</v>
      </c>
      <c r="H26" s="15">
        <v>11.7</v>
      </c>
      <c r="I26" s="15">
        <v>0</v>
      </c>
      <c r="J26" s="15">
        <v>17.399999999999999</v>
      </c>
      <c r="K26" s="15">
        <v>0</v>
      </c>
      <c r="L26" s="15">
        <v>23</v>
      </c>
      <c r="M26" s="15">
        <v>17</v>
      </c>
      <c r="N26" s="15">
        <v>24</v>
      </c>
    </row>
    <row r="27" spans="1:14" ht="13.5" customHeight="1" x14ac:dyDescent="0.25">
      <c r="A27" s="7" t="s">
        <v>72</v>
      </c>
      <c r="B27" s="15">
        <v>562.29999999999995</v>
      </c>
      <c r="C27" s="15">
        <v>336.7</v>
      </c>
      <c r="D27" s="15">
        <v>0</v>
      </c>
      <c r="E27" s="15">
        <v>0</v>
      </c>
      <c r="F27" s="15"/>
      <c r="G27" s="15">
        <v>0</v>
      </c>
      <c r="H27" s="15">
        <v>0</v>
      </c>
      <c r="I27" s="15">
        <v>279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</row>
    <row r="28" spans="1:14" ht="13.5" customHeight="1" x14ac:dyDescent="0.25">
      <c r="A28" s="7" t="s">
        <v>21</v>
      </c>
      <c r="B28" s="15">
        <v>63.500000000000007</v>
      </c>
      <c r="C28" s="15">
        <v>260.89999999999998</v>
      </c>
      <c r="D28" s="15">
        <v>102.9</v>
      </c>
      <c r="E28" s="15">
        <v>419.6</v>
      </c>
      <c r="F28" s="15">
        <v>729.8</v>
      </c>
      <c r="G28" s="15">
        <v>304.3</v>
      </c>
      <c r="H28" s="15">
        <v>378.6</v>
      </c>
      <c r="I28" s="15">
        <v>0</v>
      </c>
      <c r="J28" s="15">
        <v>459.5</v>
      </c>
      <c r="K28" s="15">
        <v>383</v>
      </c>
      <c r="L28" s="15">
        <v>300</v>
      </c>
      <c r="M28" s="15">
        <v>331</v>
      </c>
      <c r="N28" s="15">
        <v>52</v>
      </c>
    </row>
    <row r="29" spans="1:14" ht="13.5" customHeight="1" x14ac:dyDescent="0.25">
      <c r="A29" s="7" t="s">
        <v>22</v>
      </c>
      <c r="B29" s="15">
        <v>210.8</v>
      </c>
      <c r="C29" s="15">
        <v>1362.5</v>
      </c>
      <c r="D29" s="15">
        <v>444.7</v>
      </c>
      <c r="E29" s="15">
        <v>488.2</v>
      </c>
      <c r="F29" s="15">
        <v>1028.7</v>
      </c>
      <c r="G29" s="15">
        <v>379.1</v>
      </c>
      <c r="H29" s="15">
        <v>562.20000000000005</v>
      </c>
      <c r="I29" s="15">
        <v>417.5</v>
      </c>
      <c r="J29" s="15">
        <v>1023.2</v>
      </c>
      <c r="K29" s="15">
        <v>1503</v>
      </c>
      <c r="L29" s="15">
        <v>1211</v>
      </c>
      <c r="M29" s="15">
        <v>562</v>
      </c>
      <c r="N29" s="15">
        <v>169</v>
      </c>
    </row>
    <row r="30" spans="1:14" ht="13.5" customHeight="1" x14ac:dyDescent="0.25">
      <c r="A30" s="7" t="s">
        <v>23</v>
      </c>
      <c r="B30" s="15">
        <v>31.8</v>
      </c>
      <c r="C30" s="15">
        <v>9.2999999999999989</v>
      </c>
      <c r="D30" s="15">
        <v>33.700000000000003</v>
      </c>
      <c r="E30" s="15">
        <v>49.3</v>
      </c>
      <c r="F30" s="15">
        <v>23.6</v>
      </c>
      <c r="G30" s="15">
        <v>147.69999999999999</v>
      </c>
      <c r="H30" s="15">
        <v>56</v>
      </c>
      <c r="I30" s="15">
        <v>146.9</v>
      </c>
      <c r="J30" s="15">
        <v>53</v>
      </c>
      <c r="K30" s="15">
        <v>92</v>
      </c>
      <c r="L30" s="15">
        <v>199</v>
      </c>
      <c r="M30" s="15">
        <v>229</v>
      </c>
      <c r="N30" s="15">
        <v>11</v>
      </c>
    </row>
    <row r="31" spans="1:14" ht="13.5" customHeight="1" x14ac:dyDescent="0.25">
      <c r="A31" s="7" t="s">
        <v>24</v>
      </c>
      <c r="B31" s="15">
        <v>1383.6</v>
      </c>
      <c r="C31" s="15">
        <v>1249.0999999999999</v>
      </c>
      <c r="D31" s="15">
        <v>646.20000000000005</v>
      </c>
      <c r="E31" s="15">
        <v>531</v>
      </c>
      <c r="F31" s="15">
        <v>423</v>
      </c>
      <c r="G31" s="15">
        <v>634.20000000000005</v>
      </c>
      <c r="H31" s="15">
        <v>266</v>
      </c>
      <c r="I31" s="15">
        <v>451.6</v>
      </c>
      <c r="J31" s="15">
        <v>364.4</v>
      </c>
      <c r="K31" s="15">
        <v>356</v>
      </c>
      <c r="L31" s="15">
        <v>871</v>
      </c>
      <c r="M31" s="15">
        <v>375</v>
      </c>
      <c r="N31" s="15">
        <v>108</v>
      </c>
    </row>
    <row r="32" spans="1:14" ht="13.5" customHeight="1" x14ac:dyDescent="0.25">
      <c r="A32" s="7" t="s">
        <v>78</v>
      </c>
      <c r="B32" s="15">
        <v>101.6</v>
      </c>
      <c r="C32" s="15">
        <v>71</v>
      </c>
      <c r="D32" s="15">
        <v>79.7</v>
      </c>
      <c r="E32" s="15">
        <v>81.5</v>
      </c>
      <c r="F32" s="15">
        <v>118.9</v>
      </c>
      <c r="G32" s="15">
        <v>88.4</v>
      </c>
      <c r="H32" s="15">
        <v>109.2</v>
      </c>
      <c r="I32" s="15">
        <v>10</v>
      </c>
      <c r="J32" s="15">
        <v>14.1</v>
      </c>
      <c r="K32" s="15">
        <v>3</v>
      </c>
      <c r="L32" s="15">
        <v>1</v>
      </c>
      <c r="M32" s="15">
        <v>25</v>
      </c>
      <c r="N32" s="15">
        <v>1</v>
      </c>
    </row>
    <row r="33" spans="1:14" ht="31.5" customHeight="1" x14ac:dyDescent="0.25">
      <c r="A33" s="8" t="s">
        <v>25</v>
      </c>
      <c r="B33" s="15">
        <v>165.10000000000002</v>
      </c>
      <c r="C33" s="15">
        <v>90.9</v>
      </c>
      <c r="D33" s="15">
        <v>280.3</v>
      </c>
      <c r="E33" s="15">
        <v>203.9</v>
      </c>
      <c r="F33" s="15">
        <v>63.4</v>
      </c>
      <c r="G33" s="15">
        <v>82</v>
      </c>
      <c r="H33" s="15">
        <v>112.4</v>
      </c>
      <c r="I33" s="15">
        <v>236.9</v>
      </c>
      <c r="J33" s="15">
        <v>105.5</v>
      </c>
      <c r="K33" s="15">
        <v>75</v>
      </c>
      <c r="L33" s="15">
        <v>82</v>
      </c>
      <c r="M33" s="15">
        <v>32</v>
      </c>
      <c r="N33" s="15">
        <v>4</v>
      </c>
    </row>
    <row r="34" spans="1:14" ht="13.5" customHeight="1" x14ac:dyDescent="0.25">
      <c r="A34" s="7" t="s">
        <v>26</v>
      </c>
      <c r="B34" s="15">
        <v>181</v>
      </c>
      <c r="C34" s="15">
        <v>18.100000000000001</v>
      </c>
      <c r="D34" s="15">
        <v>157.4</v>
      </c>
      <c r="E34" s="15">
        <v>23.3</v>
      </c>
      <c r="F34" s="15">
        <v>88.5</v>
      </c>
      <c r="G34" s="15">
        <v>84.6</v>
      </c>
      <c r="H34" s="15">
        <v>11.5</v>
      </c>
      <c r="I34" s="15">
        <v>7.3</v>
      </c>
      <c r="J34" s="15">
        <v>157.80000000000001</v>
      </c>
      <c r="K34" s="15">
        <v>63</v>
      </c>
      <c r="L34" s="15">
        <v>22</v>
      </c>
      <c r="M34" s="15">
        <v>4</v>
      </c>
      <c r="N34" s="15">
        <v>82</v>
      </c>
    </row>
    <row r="35" spans="1:14" ht="13.5" customHeight="1" x14ac:dyDescent="0.25">
      <c r="A35" s="7" t="s">
        <v>27</v>
      </c>
      <c r="B35" s="15">
        <v>164</v>
      </c>
      <c r="C35" s="15">
        <v>89</v>
      </c>
      <c r="D35" s="15">
        <v>128.1</v>
      </c>
      <c r="E35" s="15">
        <v>69.5</v>
      </c>
      <c r="F35" s="15">
        <v>179.6</v>
      </c>
      <c r="G35" s="15">
        <v>74</v>
      </c>
      <c r="H35" s="15">
        <v>183.6</v>
      </c>
      <c r="I35" s="15">
        <v>173.9</v>
      </c>
      <c r="J35" s="15">
        <v>410.6</v>
      </c>
      <c r="K35" s="15">
        <v>354</v>
      </c>
      <c r="L35" s="15">
        <v>169</v>
      </c>
      <c r="M35" s="15">
        <v>299</v>
      </c>
      <c r="N35" s="15">
        <v>60</v>
      </c>
    </row>
    <row r="36" spans="1:14" ht="13.5" customHeight="1" x14ac:dyDescent="0.25">
      <c r="A36" s="7" t="s">
        <v>28</v>
      </c>
      <c r="B36" s="15">
        <v>56.3</v>
      </c>
      <c r="C36" s="15">
        <v>181.7</v>
      </c>
      <c r="D36" s="15">
        <v>98.2</v>
      </c>
      <c r="E36" s="15">
        <v>87.4</v>
      </c>
      <c r="F36" s="15">
        <v>44.4</v>
      </c>
      <c r="G36" s="15">
        <v>151.80000000000001</v>
      </c>
      <c r="H36" s="15">
        <v>148.19999999999999</v>
      </c>
      <c r="I36" s="15">
        <v>6.2</v>
      </c>
      <c r="J36" s="15">
        <v>42.9</v>
      </c>
      <c r="K36" s="15">
        <v>69</v>
      </c>
      <c r="L36" s="15">
        <v>58</v>
      </c>
      <c r="M36" s="15">
        <v>30</v>
      </c>
      <c r="N36" s="15">
        <v>14</v>
      </c>
    </row>
    <row r="37" spans="1:14" ht="13.5" customHeight="1" x14ac:dyDescent="0.25">
      <c r="A37" s="7" t="s">
        <v>29</v>
      </c>
      <c r="B37" s="15">
        <v>664.19999999999993</v>
      </c>
      <c r="C37" s="15">
        <v>1127</v>
      </c>
      <c r="D37" s="15">
        <v>3744.7</v>
      </c>
      <c r="E37" s="15">
        <v>2701.1</v>
      </c>
      <c r="F37" s="15">
        <v>2343.1999999999998</v>
      </c>
      <c r="G37" s="15">
        <v>2380.4</v>
      </c>
      <c r="H37" s="15">
        <v>5011.1000000000004</v>
      </c>
      <c r="I37" s="15">
        <v>2199.6999999999998</v>
      </c>
      <c r="J37" s="15">
        <v>3986.4</v>
      </c>
      <c r="K37" s="15">
        <v>6537</v>
      </c>
      <c r="L37" s="15">
        <v>3574</v>
      </c>
      <c r="M37" s="15">
        <v>5177</v>
      </c>
      <c r="N37" s="15">
        <v>475</v>
      </c>
    </row>
    <row r="38" spans="1:14" ht="13.5" customHeight="1" x14ac:dyDescent="0.25">
      <c r="A38" s="7" t="s">
        <v>30</v>
      </c>
      <c r="B38" s="15">
        <v>78.899999999999991</v>
      </c>
      <c r="C38" s="15">
        <v>169.49999999999997</v>
      </c>
      <c r="D38" s="15">
        <v>359.6</v>
      </c>
      <c r="E38" s="15">
        <v>135.5</v>
      </c>
      <c r="F38" s="15">
        <v>584.29999999999995</v>
      </c>
      <c r="G38" s="15">
        <v>1136.9000000000001</v>
      </c>
      <c r="H38" s="15">
        <v>277.39999999999998</v>
      </c>
      <c r="I38" s="15">
        <v>459.4</v>
      </c>
      <c r="J38" s="15">
        <v>392.8</v>
      </c>
      <c r="K38" s="15">
        <v>570</v>
      </c>
      <c r="L38" s="15">
        <v>511</v>
      </c>
      <c r="M38" s="15">
        <v>376</v>
      </c>
      <c r="N38" s="15">
        <v>56</v>
      </c>
    </row>
    <row r="39" spans="1:14" ht="13.5" customHeight="1" x14ac:dyDescent="0.25">
      <c r="A39" s="7" t="s">
        <v>31</v>
      </c>
      <c r="B39" s="15">
        <v>1.4000000000000001</v>
      </c>
      <c r="C39" s="15">
        <v>7.8999999999999995</v>
      </c>
      <c r="D39" s="15">
        <v>1.5</v>
      </c>
      <c r="E39" s="15">
        <v>13.4</v>
      </c>
      <c r="F39" s="15">
        <v>1.2</v>
      </c>
      <c r="G39" s="15">
        <v>6.3</v>
      </c>
      <c r="H39" s="15">
        <v>10.8</v>
      </c>
      <c r="I39" s="15">
        <v>0</v>
      </c>
      <c r="J39" s="15">
        <v>235.7</v>
      </c>
      <c r="K39" s="15">
        <v>0</v>
      </c>
      <c r="L39" s="15">
        <v>12</v>
      </c>
      <c r="M39" s="15">
        <v>10</v>
      </c>
      <c r="N39" s="15">
        <v>3</v>
      </c>
    </row>
    <row r="40" spans="1:14" ht="13.5" customHeight="1" x14ac:dyDescent="0.25">
      <c r="A40" s="7" t="s">
        <v>73</v>
      </c>
      <c r="B40" s="15">
        <v>66.400000000000006</v>
      </c>
      <c r="C40" s="15">
        <v>196</v>
      </c>
      <c r="D40" s="15">
        <v>83.4</v>
      </c>
      <c r="E40" s="15">
        <v>94.6</v>
      </c>
      <c r="F40" s="15">
        <v>37.799999999999997</v>
      </c>
      <c r="G40" s="15">
        <v>66.8</v>
      </c>
      <c r="H40" s="15">
        <v>60.5</v>
      </c>
      <c r="I40" s="15">
        <v>289.7</v>
      </c>
      <c r="J40" s="15">
        <v>2.6</v>
      </c>
      <c r="K40" s="15">
        <v>2</v>
      </c>
      <c r="L40" s="15">
        <v>8</v>
      </c>
      <c r="M40" s="15">
        <v>9</v>
      </c>
      <c r="N40" s="15">
        <v>0</v>
      </c>
    </row>
    <row r="41" spans="1:14" ht="13.5" customHeight="1" x14ac:dyDescent="0.25">
      <c r="A41" s="7" t="s">
        <v>32</v>
      </c>
      <c r="B41" s="15">
        <v>82.9</v>
      </c>
      <c r="C41" s="15">
        <v>4.6999999999999993</v>
      </c>
      <c r="D41" s="15">
        <v>50.3</v>
      </c>
      <c r="E41" s="15">
        <v>15.4</v>
      </c>
      <c r="F41" s="15">
        <v>57.3</v>
      </c>
      <c r="G41" s="15">
        <v>64.5</v>
      </c>
      <c r="H41" s="15">
        <v>123.9</v>
      </c>
      <c r="I41" s="15">
        <v>62.4</v>
      </c>
      <c r="J41" s="15">
        <v>2.2000000000000002</v>
      </c>
      <c r="K41" s="15">
        <v>50</v>
      </c>
      <c r="L41" s="15">
        <v>23</v>
      </c>
      <c r="M41" s="15">
        <v>22</v>
      </c>
      <c r="N41" s="15">
        <v>1</v>
      </c>
    </row>
    <row r="42" spans="1:14" ht="13.5" customHeight="1" x14ac:dyDescent="0.25">
      <c r="A42" s="9" t="s">
        <v>33</v>
      </c>
      <c r="B42" s="14">
        <v>638.1</v>
      </c>
      <c r="C42" s="14">
        <v>1693</v>
      </c>
      <c r="D42" s="14">
        <v>5230.8999999999996</v>
      </c>
      <c r="E42" s="14">
        <v>1926.9</v>
      </c>
      <c r="F42" s="14">
        <v>1156.8</v>
      </c>
      <c r="G42" s="14">
        <v>1978.6</v>
      </c>
      <c r="H42" s="14">
        <v>400.8</v>
      </c>
      <c r="I42" s="14">
        <v>2061.3000000000002</v>
      </c>
      <c r="J42" s="14">
        <v>3776.2</v>
      </c>
      <c r="K42" s="14">
        <v>1205</v>
      </c>
      <c r="L42" s="14">
        <v>1628</v>
      </c>
      <c r="M42" s="14">
        <v>1606</v>
      </c>
      <c r="N42" s="14">
        <v>361</v>
      </c>
    </row>
    <row r="43" spans="1:14" ht="13.5" customHeight="1" x14ac:dyDescent="0.25">
      <c r="A43" s="9" t="s">
        <v>34</v>
      </c>
      <c r="B43" s="14">
        <f t="shared" ref="B43" si="16">SUM(B44:B47)</f>
        <v>143.4</v>
      </c>
      <c r="C43" s="14">
        <f t="shared" ref="C43" si="17">SUM(C44:C47)</f>
        <v>277.3</v>
      </c>
      <c r="D43" s="14">
        <f t="shared" ref="D43:F43" si="18">SUM(D44:D47)</f>
        <v>525.6</v>
      </c>
      <c r="E43" s="14">
        <f t="shared" si="18"/>
        <v>469.6</v>
      </c>
      <c r="F43" s="14">
        <f t="shared" si="18"/>
        <v>647.6</v>
      </c>
      <c r="G43" s="14">
        <f t="shared" ref="G43" si="19">SUM(G44:G47)</f>
        <v>490.20000000000005</v>
      </c>
      <c r="H43" s="14">
        <f t="shared" ref="H43" si="20">SUM(H44:H47)</f>
        <v>294.3</v>
      </c>
      <c r="I43" s="14">
        <f t="shared" ref="I43:J43" si="21">SUM(I44:I47)</f>
        <v>309.7</v>
      </c>
      <c r="J43" s="14">
        <f t="shared" si="21"/>
        <v>214.2</v>
      </c>
      <c r="K43" s="14">
        <f t="shared" ref="K43:L43" si="22">SUM(K44:K47)</f>
        <v>211</v>
      </c>
      <c r="L43" s="14">
        <f t="shared" si="22"/>
        <v>107</v>
      </c>
      <c r="M43" s="14">
        <f t="shared" ref="M43:N43" si="23">SUM(M44:M47)</f>
        <v>123</v>
      </c>
      <c r="N43" s="14">
        <f t="shared" si="23"/>
        <v>10</v>
      </c>
    </row>
    <row r="44" spans="1:14" ht="13.5" customHeight="1" x14ac:dyDescent="0.25">
      <c r="A44" s="7" t="s">
        <v>35</v>
      </c>
      <c r="B44" s="15">
        <v>78.2</v>
      </c>
      <c r="C44" s="15">
        <v>231.49999999999997</v>
      </c>
      <c r="D44" s="15">
        <v>364.1</v>
      </c>
      <c r="E44" s="15">
        <v>400.4</v>
      </c>
      <c r="F44" s="15">
        <v>393.5</v>
      </c>
      <c r="G44" s="15">
        <v>376.7</v>
      </c>
      <c r="H44" s="15">
        <v>246</v>
      </c>
      <c r="I44" s="15">
        <v>90.3</v>
      </c>
      <c r="J44" s="15">
        <v>67.599999999999994</v>
      </c>
      <c r="K44" s="15">
        <v>88</v>
      </c>
      <c r="L44" s="15">
        <v>6</v>
      </c>
      <c r="M44" s="15">
        <v>6</v>
      </c>
      <c r="N44" s="15">
        <v>7</v>
      </c>
    </row>
    <row r="45" spans="1:14" ht="13.5" customHeight="1" x14ac:dyDescent="0.25">
      <c r="A45" s="7" t="s">
        <v>36</v>
      </c>
      <c r="B45" s="15">
        <v>50.3</v>
      </c>
      <c r="C45" s="15">
        <v>16.3</v>
      </c>
      <c r="D45" s="15">
        <v>7.9</v>
      </c>
      <c r="E45" s="15">
        <v>0.2</v>
      </c>
      <c r="F45" s="15">
        <v>0.2</v>
      </c>
      <c r="G45" s="15">
        <v>0.1</v>
      </c>
      <c r="H45" s="15">
        <v>3</v>
      </c>
      <c r="I45" s="15">
        <v>2</v>
      </c>
      <c r="J45" s="15">
        <v>0.1</v>
      </c>
      <c r="K45" s="15">
        <v>0</v>
      </c>
      <c r="L45" s="15">
        <v>0</v>
      </c>
      <c r="M45" s="15">
        <v>11</v>
      </c>
      <c r="N45" s="15">
        <v>0</v>
      </c>
    </row>
    <row r="46" spans="1:14" ht="13.5" customHeight="1" x14ac:dyDescent="0.25">
      <c r="A46" s="7" t="s">
        <v>37</v>
      </c>
      <c r="B46" s="15">
        <v>11.799999999999999</v>
      </c>
      <c r="C46" s="15">
        <v>17.900000000000002</v>
      </c>
      <c r="D46" s="15">
        <v>152.19999999999999</v>
      </c>
      <c r="E46" s="15">
        <v>67.900000000000006</v>
      </c>
      <c r="F46" s="15">
        <v>228.7</v>
      </c>
      <c r="G46" s="15">
        <v>112.3</v>
      </c>
      <c r="H46" s="15">
        <v>18.8</v>
      </c>
      <c r="I46" s="15">
        <v>19.8</v>
      </c>
      <c r="J46" s="15">
        <v>15</v>
      </c>
      <c r="K46" s="15">
        <v>123</v>
      </c>
      <c r="L46" s="15">
        <v>101</v>
      </c>
      <c r="M46" s="15">
        <v>101</v>
      </c>
      <c r="N46" s="15">
        <v>1</v>
      </c>
    </row>
    <row r="47" spans="1:14" ht="13.5" customHeight="1" x14ac:dyDescent="0.25">
      <c r="A47" s="7" t="s">
        <v>38</v>
      </c>
      <c r="B47" s="15">
        <v>3.0999999999999996</v>
      </c>
      <c r="C47" s="15">
        <v>11.6</v>
      </c>
      <c r="D47" s="15">
        <v>1.4</v>
      </c>
      <c r="E47" s="15">
        <v>1.1000000000000001</v>
      </c>
      <c r="F47" s="15">
        <v>25.2</v>
      </c>
      <c r="G47" s="15">
        <v>1.1000000000000001</v>
      </c>
      <c r="H47" s="15">
        <v>26.5</v>
      </c>
      <c r="I47" s="15">
        <v>197.6</v>
      </c>
      <c r="J47" s="15">
        <v>131.5</v>
      </c>
      <c r="K47" s="15">
        <v>0</v>
      </c>
      <c r="L47" s="15">
        <v>0</v>
      </c>
      <c r="M47" s="15">
        <v>5</v>
      </c>
      <c r="N47" s="15">
        <v>2</v>
      </c>
    </row>
    <row r="48" spans="1:14" ht="13.5" customHeight="1" x14ac:dyDescent="0.25">
      <c r="A48" s="9" t="s">
        <v>39</v>
      </c>
      <c r="B48" s="14">
        <f t="shared" ref="B48" si="24">SUM(B49:B51)</f>
        <v>486.5</v>
      </c>
      <c r="C48" s="14">
        <f t="shared" ref="C48" si="25">SUM(C49:C51)</f>
        <v>727</v>
      </c>
      <c r="D48" s="14">
        <f t="shared" ref="D48:F48" si="26">SUM(D49:D51)</f>
        <v>918.30000000000007</v>
      </c>
      <c r="E48" s="14">
        <f t="shared" si="26"/>
        <v>1944.1000000000001</v>
      </c>
      <c r="F48" s="14">
        <f t="shared" si="26"/>
        <v>1679.8</v>
      </c>
      <c r="G48" s="14">
        <f t="shared" ref="G48" si="27">SUM(G49:G51)</f>
        <v>2998.4</v>
      </c>
      <c r="H48" s="14">
        <f t="shared" ref="H48" si="28">SUM(H49:H51)</f>
        <v>2059.7000000000003</v>
      </c>
      <c r="I48" s="14">
        <f t="shared" ref="I48:J48" si="29">SUM(I49:I51)</f>
        <v>926.19999999999993</v>
      </c>
      <c r="J48" s="14">
        <f t="shared" si="29"/>
        <v>1488.5</v>
      </c>
      <c r="K48" s="14">
        <f t="shared" ref="K48:L48" si="30">SUM(K49:K51)</f>
        <v>703</v>
      </c>
      <c r="L48" s="14">
        <f t="shared" si="30"/>
        <v>582</v>
      </c>
      <c r="M48" s="14">
        <f t="shared" ref="M48:N48" si="31">SUM(M49:M51)</f>
        <v>772</v>
      </c>
      <c r="N48" s="14">
        <f t="shared" si="31"/>
        <v>736</v>
      </c>
    </row>
    <row r="49" spans="1:14" ht="13.5" customHeight="1" x14ac:dyDescent="0.25">
      <c r="A49" s="7" t="s">
        <v>40</v>
      </c>
      <c r="B49" s="15">
        <v>67.8</v>
      </c>
      <c r="C49" s="15">
        <v>199.7</v>
      </c>
      <c r="D49" s="15">
        <v>534.6</v>
      </c>
      <c r="E49" s="15">
        <v>703.6</v>
      </c>
      <c r="F49" s="15">
        <v>867.2</v>
      </c>
      <c r="G49" s="15">
        <v>1980.3</v>
      </c>
      <c r="H49" s="15">
        <v>1192.4000000000001</v>
      </c>
      <c r="I49" s="15">
        <v>338.5</v>
      </c>
      <c r="J49" s="15">
        <v>924.6</v>
      </c>
      <c r="K49" s="15">
        <v>155</v>
      </c>
      <c r="L49" s="15">
        <v>58</v>
      </c>
      <c r="M49" s="15">
        <v>111</v>
      </c>
      <c r="N49" s="15">
        <v>56</v>
      </c>
    </row>
    <row r="50" spans="1:14" ht="13.5" customHeight="1" x14ac:dyDescent="0.25">
      <c r="A50" s="7" t="s">
        <v>41</v>
      </c>
      <c r="B50" s="15">
        <v>418.4</v>
      </c>
      <c r="C50" s="15">
        <v>331.40000000000003</v>
      </c>
      <c r="D50" s="15">
        <v>165.3</v>
      </c>
      <c r="E50" s="15">
        <v>1049.7</v>
      </c>
      <c r="F50" s="15">
        <v>598.9</v>
      </c>
      <c r="G50" s="15">
        <v>681.2</v>
      </c>
      <c r="H50" s="15">
        <v>385.5</v>
      </c>
      <c r="I50" s="15">
        <v>253.8</v>
      </c>
      <c r="J50" s="15">
        <v>242.4</v>
      </c>
      <c r="K50" s="15">
        <v>311</v>
      </c>
      <c r="L50" s="15">
        <v>151</v>
      </c>
      <c r="M50" s="15">
        <v>441</v>
      </c>
      <c r="N50" s="15">
        <v>299</v>
      </c>
    </row>
    <row r="51" spans="1:14" ht="13.5" customHeight="1" x14ac:dyDescent="0.25">
      <c r="A51" s="7" t="s">
        <v>42</v>
      </c>
      <c r="B51" s="15">
        <v>0.3</v>
      </c>
      <c r="C51" s="15">
        <v>195.9</v>
      </c>
      <c r="D51" s="15">
        <v>218.4</v>
      </c>
      <c r="E51" s="15">
        <v>190.8</v>
      </c>
      <c r="F51" s="15">
        <v>213.7</v>
      </c>
      <c r="G51" s="15">
        <v>336.9</v>
      </c>
      <c r="H51" s="15">
        <v>481.8</v>
      </c>
      <c r="I51" s="15">
        <v>333.9</v>
      </c>
      <c r="J51" s="15">
        <v>321.5</v>
      </c>
      <c r="K51" s="15">
        <v>237</v>
      </c>
      <c r="L51" s="15">
        <v>373</v>
      </c>
      <c r="M51" s="15">
        <v>220</v>
      </c>
      <c r="N51" s="15">
        <v>381</v>
      </c>
    </row>
    <row r="52" spans="1:14" ht="13.5" customHeight="1" x14ac:dyDescent="0.25">
      <c r="A52" s="9" t="s">
        <v>43</v>
      </c>
      <c r="B52" s="14">
        <f t="shared" ref="B52" si="32">SUM(B53:B55)</f>
        <v>1212.9000000000001</v>
      </c>
      <c r="C52" s="14">
        <f t="shared" ref="C52" si="33">SUM(C53:C55)</f>
        <v>1708.6</v>
      </c>
      <c r="D52" s="14">
        <f t="shared" ref="D52:F52" si="34">SUM(D53:D55)</f>
        <v>1436</v>
      </c>
      <c r="E52" s="14">
        <f t="shared" si="34"/>
        <v>2230</v>
      </c>
      <c r="F52" s="14">
        <f t="shared" si="34"/>
        <v>2609.1</v>
      </c>
      <c r="G52" s="14">
        <f t="shared" ref="G52" si="35">SUM(G53:G55)</f>
        <v>2565.8000000000002</v>
      </c>
      <c r="H52" s="14">
        <f t="shared" ref="H52" si="36">SUM(H53:H55)</f>
        <v>4654.1000000000004</v>
      </c>
      <c r="I52" s="14">
        <f t="shared" ref="I52:J52" si="37">SUM(I53:I55)</f>
        <v>3128.7</v>
      </c>
      <c r="J52" s="14">
        <f t="shared" si="37"/>
        <v>4047.3</v>
      </c>
      <c r="K52" s="14">
        <f t="shared" ref="K52:L52" si="38">SUM(K53:K55)</f>
        <v>1825</v>
      </c>
      <c r="L52" s="14">
        <f t="shared" si="38"/>
        <v>2492</v>
      </c>
      <c r="M52" s="14">
        <f t="shared" ref="M52:N52" si="39">SUM(M53:M55)</f>
        <v>2208</v>
      </c>
      <c r="N52" s="14">
        <f t="shared" si="39"/>
        <v>480</v>
      </c>
    </row>
    <row r="53" spans="1:14" ht="13.5" customHeight="1" x14ac:dyDescent="0.25">
      <c r="A53" s="7" t="s">
        <v>44</v>
      </c>
      <c r="B53" s="15">
        <v>284</v>
      </c>
      <c r="C53" s="15">
        <v>551.5</v>
      </c>
      <c r="D53" s="15">
        <v>261.3</v>
      </c>
      <c r="E53" s="15">
        <v>329.6</v>
      </c>
      <c r="F53" s="15">
        <v>320.8</v>
      </c>
      <c r="G53" s="15">
        <v>206.1</v>
      </c>
      <c r="H53" s="15">
        <v>1087.2</v>
      </c>
      <c r="I53" s="15">
        <v>412.9</v>
      </c>
      <c r="J53" s="15">
        <v>948.7</v>
      </c>
      <c r="K53" s="15">
        <v>421</v>
      </c>
      <c r="L53" s="15">
        <v>269</v>
      </c>
      <c r="M53" s="15">
        <v>190</v>
      </c>
      <c r="N53" s="15">
        <v>33</v>
      </c>
    </row>
    <row r="54" spans="1:14" ht="13.5" customHeight="1" x14ac:dyDescent="0.25">
      <c r="A54" s="7" t="s">
        <v>45</v>
      </c>
      <c r="B54" s="15">
        <v>637.20000000000005</v>
      </c>
      <c r="C54" s="15">
        <v>549.29999999999995</v>
      </c>
      <c r="D54" s="15">
        <v>875.2</v>
      </c>
      <c r="E54" s="15">
        <v>1402.6</v>
      </c>
      <c r="F54" s="15">
        <v>1866.1</v>
      </c>
      <c r="G54" s="15">
        <v>1999.2</v>
      </c>
      <c r="H54" s="15">
        <v>1928.4</v>
      </c>
      <c r="I54" s="15">
        <v>1530</v>
      </c>
      <c r="J54" s="15">
        <v>2197.9</v>
      </c>
      <c r="K54" s="15">
        <v>788</v>
      </c>
      <c r="L54" s="15">
        <v>929</v>
      </c>
      <c r="M54" s="15">
        <v>1530</v>
      </c>
      <c r="N54" s="15">
        <v>303</v>
      </c>
    </row>
    <row r="55" spans="1:14" ht="13.5" customHeight="1" x14ac:dyDescent="0.25">
      <c r="A55" s="7" t="s">
        <v>46</v>
      </c>
      <c r="B55" s="15">
        <v>291.70000000000005</v>
      </c>
      <c r="C55" s="15">
        <v>607.79999999999995</v>
      </c>
      <c r="D55" s="15">
        <v>299.5</v>
      </c>
      <c r="E55" s="15">
        <v>497.8</v>
      </c>
      <c r="F55" s="15">
        <v>422.2</v>
      </c>
      <c r="G55" s="15">
        <v>360.5</v>
      </c>
      <c r="H55" s="15">
        <v>1638.5</v>
      </c>
      <c r="I55" s="15">
        <v>1185.8</v>
      </c>
      <c r="J55" s="15">
        <v>900.7</v>
      </c>
      <c r="K55" s="15">
        <v>616</v>
      </c>
      <c r="L55" s="15">
        <v>1294</v>
      </c>
      <c r="M55" s="15">
        <v>488</v>
      </c>
      <c r="N55" s="15">
        <v>144</v>
      </c>
    </row>
    <row r="56" spans="1:14" ht="13.5" customHeight="1" x14ac:dyDescent="0.25">
      <c r="A56" s="9" t="s">
        <v>47</v>
      </c>
      <c r="B56" s="14">
        <f t="shared" ref="B56:J56" si="40">SUM(B57:B61)</f>
        <v>620.80000000000007</v>
      </c>
      <c r="C56" s="14">
        <f t="shared" si="40"/>
        <v>302</v>
      </c>
      <c r="D56" s="14">
        <f t="shared" si="40"/>
        <v>298.5</v>
      </c>
      <c r="E56" s="14">
        <f t="shared" si="40"/>
        <v>910.80000000000007</v>
      </c>
      <c r="F56" s="14">
        <f t="shared" si="40"/>
        <v>229.8</v>
      </c>
      <c r="G56" s="14">
        <f t="shared" si="40"/>
        <v>394.00000000000006</v>
      </c>
      <c r="H56" s="14">
        <f t="shared" si="40"/>
        <v>548.70000000000005</v>
      </c>
      <c r="I56" s="14">
        <f t="shared" si="40"/>
        <v>1803.5</v>
      </c>
      <c r="J56" s="14">
        <f t="shared" si="40"/>
        <v>3937.2</v>
      </c>
      <c r="K56" s="14">
        <f t="shared" ref="K56:L56" si="41">SUM(K57:K61)</f>
        <v>1743</v>
      </c>
      <c r="L56" s="14">
        <f t="shared" si="41"/>
        <v>970</v>
      </c>
      <c r="M56" s="14">
        <f t="shared" ref="M56:N56" si="42">SUM(M57:M61)</f>
        <v>1570</v>
      </c>
      <c r="N56" s="14">
        <f t="shared" si="42"/>
        <v>660</v>
      </c>
    </row>
    <row r="57" spans="1:14" ht="13.5" customHeight="1" x14ac:dyDescent="0.25">
      <c r="A57" s="7" t="s">
        <v>48</v>
      </c>
      <c r="B57" s="15">
        <v>411.8</v>
      </c>
      <c r="C57" s="15">
        <v>174.20000000000002</v>
      </c>
      <c r="D57" s="15">
        <v>52.3</v>
      </c>
      <c r="E57" s="15">
        <v>273.8</v>
      </c>
      <c r="F57" s="15">
        <v>75.099999999999994</v>
      </c>
      <c r="G57" s="15">
        <v>265.8</v>
      </c>
      <c r="H57" s="15">
        <v>81.400000000000006</v>
      </c>
      <c r="I57" s="15">
        <v>247.3</v>
      </c>
      <c r="J57" s="15">
        <v>69.400000000000006</v>
      </c>
      <c r="K57" s="15">
        <v>157</v>
      </c>
      <c r="L57" s="15">
        <v>42</v>
      </c>
      <c r="M57" s="15">
        <v>110</v>
      </c>
      <c r="N57" s="15">
        <v>43</v>
      </c>
    </row>
    <row r="58" spans="1:14" ht="13.5" customHeight="1" x14ac:dyDescent="0.25">
      <c r="A58" s="7" t="s">
        <v>49</v>
      </c>
      <c r="B58" s="15">
        <v>14.600000000000001</v>
      </c>
      <c r="C58" s="15">
        <v>0</v>
      </c>
      <c r="D58" s="15">
        <v>5.6</v>
      </c>
      <c r="E58" s="15">
        <v>348.9</v>
      </c>
      <c r="F58" s="15">
        <v>35.4</v>
      </c>
      <c r="G58" s="15">
        <v>22</v>
      </c>
      <c r="H58" s="15">
        <v>61.3</v>
      </c>
      <c r="I58" s="15">
        <v>75.099999999999994</v>
      </c>
      <c r="J58" s="15">
        <v>208.1</v>
      </c>
      <c r="K58" s="15">
        <v>22</v>
      </c>
      <c r="L58" s="15">
        <v>14</v>
      </c>
      <c r="M58" s="15">
        <v>59</v>
      </c>
      <c r="N58" s="15">
        <v>9</v>
      </c>
    </row>
    <row r="59" spans="1:14" ht="13.5" customHeight="1" x14ac:dyDescent="0.25">
      <c r="A59" s="7" t="s">
        <v>50</v>
      </c>
      <c r="B59" s="15">
        <v>167.20000000000002</v>
      </c>
      <c r="C59" s="15">
        <v>55</v>
      </c>
      <c r="D59" s="15">
        <v>8.1999999999999993</v>
      </c>
      <c r="E59" s="15">
        <v>7.7</v>
      </c>
      <c r="F59" s="15">
        <v>6.7</v>
      </c>
      <c r="G59" s="15">
        <v>15.3</v>
      </c>
      <c r="H59" s="15">
        <v>2.8</v>
      </c>
      <c r="I59" s="15">
        <v>7.2</v>
      </c>
      <c r="J59" s="15">
        <v>5</v>
      </c>
      <c r="K59" s="15">
        <v>14</v>
      </c>
      <c r="L59" s="15">
        <v>1</v>
      </c>
      <c r="M59" s="15">
        <v>30</v>
      </c>
      <c r="N59" s="15">
        <v>0</v>
      </c>
    </row>
    <row r="60" spans="1:14" ht="13.5" customHeight="1" x14ac:dyDescent="0.25">
      <c r="A60" s="7" t="s">
        <v>51</v>
      </c>
      <c r="B60" s="15">
        <v>27.2</v>
      </c>
      <c r="C60" s="15">
        <v>42.400000000000006</v>
      </c>
      <c r="D60" s="15">
        <v>232.4</v>
      </c>
      <c r="E60" s="15">
        <v>280.39999999999998</v>
      </c>
      <c r="F60" s="15">
        <v>112.6</v>
      </c>
      <c r="G60" s="15">
        <v>25.1</v>
      </c>
      <c r="H60" s="15">
        <v>403.2</v>
      </c>
      <c r="I60" s="15">
        <v>1473.9</v>
      </c>
      <c r="J60" s="15">
        <v>3652.5</v>
      </c>
      <c r="K60" s="15">
        <v>1550</v>
      </c>
      <c r="L60" s="15">
        <v>897</v>
      </c>
      <c r="M60" s="15">
        <v>1366</v>
      </c>
      <c r="N60" s="15">
        <v>606</v>
      </c>
    </row>
    <row r="61" spans="1:14" ht="13.5" customHeight="1" x14ac:dyDescent="0.25">
      <c r="A61" s="7" t="s">
        <v>52</v>
      </c>
      <c r="B61" s="15">
        <v>0</v>
      </c>
      <c r="C61" s="15">
        <v>30.4</v>
      </c>
      <c r="D61" s="15">
        <v>0</v>
      </c>
      <c r="E61" s="15">
        <v>0</v>
      </c>
      <c r="F61" s="15">
        <v>0</v>
      </c>
      <c r="G61" s="15">
        <v>65.8</v>
      </c>
      <c r="H61" s="15">
        <v>0</v>
      </c>
      <c r="I61" s="15">
        <v>0</v>
      </c>
      <c r="J61" s="15">
        <v>2.2000000000000002</v>
      </c>
      <c r="K61" s="15">
        <v>0</v>
      </c>
      <c r="L61" s="15">
        <v>16</v>
      </c>
      <c r="M61" s="15">
        <v>5</v>
      </c>
      <c r="N61" s="15">
        <v>2</v>
      </c>
    </row>
    <row r="62" spans="1:14" ht="13.5" customHeight="1" x14ac:dyDescent="0.25">
      <c r="A62" s="9" t="s">
        <v>53</v>
      </c>
      <c r="B62" s="14">
        <f t="shared" ref="B62" si="43">SUM(B63:B64)</f>
        <v>4014.2</v>
      </c>
      <c r="C62" s="14">
        <f t="shared" ref="C62" si="44">SUM(C63:C64)</f>
        <v>2550.6</v>
      </c>
      <c r="D62" s="14">
        <f t="shared" ref="D62:F62" si="45">SUM(D63:D64)</f>
        <v>1698.5</v>
      </c>
      <c r="E62" s="14">
        <f t="shared" si="45"/>
        <v>3389</v>
      </c>
      <c r="F62" s="14">
        <f t="shared" si="45"/>
        <v>3389.5</v>
      </c>
      <c r="G62" s="14">
        <f t="shared" ref="G62" si="46">SUM(G63:G64)</f>
        <v>2349.8000000000002</v>
      </c>
      <c r="H62" s="14">
        <f t="shared" ref="H62" si="47">SUM(H63:H64)</f>
        <v>1087.5999999999999</v>
      </c>
      <c r="I62" s="14">
        <f t="shared" ref="I62:J62" si="48">SUM(I63:I64)</f>
        <v>767.80000000000007</v>
      </c>
      <c r="J62" s="14">
        <f t="shared" si="48"/>
        <v>2338.6</v>
      </c>
      <c r="K62" s="14">
        <f t="shared" ref="K62:L62" si="49">SUM(K63:K64)</f>
        <v>2377</v>
      </c>
      <c r="L62" s="14">
        <f t="shared" si="49"/>
        <v>997</v>
      </c>
      <c r="M62" s="14">
        <f t="shared" ref="M62:N62" si="50">SUM(M63:M64)</f>
        <v>2667</v>
      </c>
      <c r="N62" s="14">
        <f t="shared" si="50"/>
        <v>601</v>
      </c>
    </row>
    <row r="63" spans="1:14" ht="13.5" customHeight="1" x14ac:dyDescent="0.25">
      <c r="A63" s="7" t="s">
        <v>54</v>
      </c>
      <c r="B63" s="15">
        <v>3987.1</v>
      </c>
      <c r="C63" s="15">
        <v>2503.4</v>
      </c>
      <c r="D63" s="15">
        <v>1647.7</v>
      </c>
      <c r="E63" s="15">
        <v>3219.7</v>
      </c>
      <c r="F63" s="15">
        <v>3305.1</v>
      </c>
      <c r="G63" s="15">
        <v>2266.3000000000002</v>
      </c>
      <c r="H63" s="15">
        <v>942</v>
      </c>
      <c r="I63" s="15">
        <v>731.6</v>
      </c>
      <c r="J63" s="15">
        <v>2289.5</v>
      </c>
      <c r="K63" s="15">
        <v>2353</v>
      </c>
      <c r="L63" s="15">
        <v>973</v>
      </c>
      <c r="M63" s="15">
        <v>2544</v>
      </c>
      <c r="N63" s="15">
        <v>592</v>
      </c>
    </row>
    <row r="64" spans="1:14" ht="13.5" customHeight="1" x14ac:dyDescent="0.25">
      <c r="A64" s="7" t="s">
        <v>55</v>
      </c>
      <c r="B64" s="15">
        <v>27.1</v>
      </c>
      <c r="C64" s="15">
        <v>47.2</v>
      </c>
      <c r="D64" s="15">
        <v>50.8</v>
      </c>
      <c r="E64" s="15">
        <v>169.3</v>
      </c>
      <c r="F64" s="15">
        <v>84.4</v>
      </c>
      <c r="G64" s="15">
        <v>83.5</v>
      </c>
      <c r="H64" s="15">
        <v>145.6</v>
      </c>
      <c r="I64" s="15">
        <v>36.200000000000003</v>
      </c>
      <c r="J64" s="15">
        <v>49.1</v>
      </c>
      <c r="K64" s="15">
        <v>24</v>
      </c>
      <c r="L64" s="15">
        <v>24</v>
      </c>
      <c r="M64" s="15">
        <v>123</v>
      </c>
      <c r="N64" s="15">
        <v>9</v>
      </c>
    </row>
    <row r="65" spans="1:14" ht="13.5" customHeight="1" x14ac:dyDescent="0.25">
      <c r="A65" s="9" t="s">
        <v>56</v>
      </c>
      <c r="B65" s="14">
        <f t="shared" ref="B65" si="51">SUM(B66:B71)</f>
        <v>8839.7999999999993</v>
      </c>
      <c r="C65" s="14">
        <f t="shared" ref="C65" si="52">SUM(C66:C71)</f>
        <v>578.79999999999995</v>
      </c>
      <c r="D65" s="14">
        <f t="shared" ref="D65:F65" si="53">SUM(D66:D71)</f>
        <v>192.8</v>
      </c>
      <c r="E65" s="14">
        <f t="shared" si="53"/>
        <v>351.79999999999995</v>
      </c>
      <c r="F65" s="14">
        <f t="shared" si="53"/>
        <v>1223.5999999999999</v>
      </c>
      <c r="G65" s="14">
        <f t="shared" ref="G65" si="54">SUM(G66:G71)</f>
        <v>2883.2999999999997</v>
      </c>
      <c r="H65" s="14">
        <f t="shared" ref="H65:M65" si="55">SUM(H66:H71)</f>
        <v>578.20000000000005</v>
      </c>
      <c r="I65" s="14">
        <f t="shared" si="55"/>
        <v>555.1</v>
      </c>
      <c r="J65" s="14">
        <f t="shared" si="55"/>
        <v>422.7</v>
      </c>
      <c r="K65" s="14">
        <f t="shared" si="55"/>
        <v>363</v>
      </c>
      <c r="L65" s="14">
        <f t="shared" si="55"/>
        <v>1062</v>
      </c>
      <c r="M65" s="14">
        <f t="shared" si="55"/>
        <v>1679</v>
      </c>
      <c r="N65" s="14">
        <f t="shared" ref="N65" si="56">SUM(N66:N71)</f>
        <v>383</v>
      </c>
    </row>
    <row r="66" spans="1:14" ht="12.75" customHeight="1" x14ac:dyDescent="0.25">
      <c r="A66" s="7" t="s">
        <v>57</v>
      </c>
      <c r="B66" s="15">
        <v>2.2000000000000002</v>
      </c>
      <c r="C66" s="15">
        <v>2.7</v>
      </c>
      <c r="D66" s="15">
        <v>10</v>
      </c>
      <c r="E66" s="15">
        <v>9.6</v>
      </c>
      <c r="F66" s="15">
        <v>5</v>
      </c>
      <c r="G66" s="15">
        <v>8.6</v>
      </c>
      <c r="H66" s="15">
        <v>46.1</v>
      </c>
      <c r="I66" s="15">
        <v>18.399999999999999</v>
      </c>
      <c r="J66" s="15">
        <v>4.4000000000000004</v>
      </c>
      <c r="K66" s="15">
        <v>12</v>
      </c>
      <c r="L66" s="15">
        <v>0</v>
      </c>
      <c r="M66" s="15">
        <v>6</v>
      </c>
      <c r="N66" s="15">
        <v>3</v>
      </c>
    </row>
    <row r="67" spans="1:14" ht="31.5" customHeight="1" x14ac:dyDescent="0.25">
      <c r="A67" s="8" t="s">
        <v>58</v>
      </c>
      <c r="B67" s="15">
        <v>0</v>
      </c>
      <c r="C67" s="15">
        <v>0.5</v>
      </c>
      <c r="D67" s="15">
        <v>14.6</v>
      </c>
      <c r="E67" s="15">
        <v>27.3</v>
      </c>
      <c r="F67" s="15">
        <v>1.5</v>
      </c>
      <c r="G67" s="15">
        <v>19.600000000000001</v>
      </c>
      <c r="H67" s="15">
        <v>7</v>
      </c>
      <c r="I67" s="15">
        <v>0.9</v>
      </c>
      <c r="J67" s="15">
        <v>25.5</v>
      </c>
      <c r="K67" s="15">
        <v>7</v>
      </c>
      <c r="L67" s="15">
        <v>14</v>
      </c>
      <c r="M67" s="15">
        <v>7</v>
      </c>
      <c r="N67" s="15">
        <v>11</v>
      </c>
    </row>
    <row r="68" spans="1:14" ht="12.75" customHeight="1" x14ac:dyDescent="0.25">
      <c r="A68" s="7" t="s">
        <v>59</v>
      </c>
      <c r="B68" s="15">
        <v>7.3</v>
      </c>
      <c r="C68" s="15">
        <v>0</v>
      </c>
      <c r="D68" s="15">
        <v>0</v>
      </c>
      <c r="E68" s="15">
        <v>0.7</v>
      </c>
      <c r="F68" s="15">
        <v>847.7</v>
      </c>
      <c r="G68" s="15">
        <v>0</v>
      </c>
      <c r="H68" s="15">
        <v>0</v>
      </c>
      <c r="I68" s="15">
        <v>0</v>
      </c>
      <c r="J68" s="15">
        <v>1.1000000000000001</v>
      </c>
      <c r="K68" s="15">
        <v>0</v>
      </c>
      <c r="L68" s="15">
        <v>0</v>
      </c>
      <c r="M68" s="15">
        <v>0</v>
      </c>
      <c r="N68" s="15">
        <v>0</v>
      </c>
    </row>
    <row r="69" spans="1:14" ht="12.75" customHeight="1" x14ac:dyDescent="0.25">
      <c r="A69" s="7" t="s">
        <v>1</v>
      </c>
      <c r="B69" s="15">
        <v>8754.1999999999989</v>
      </c>
      <c r="C69" s="15">
        <v>428.1</v>
      </c>
      <c r="D69" s="15">
        <v>54.4</v>
      </c>
      <c r="E69" s="15">
        <v>134.19999999999999</v>
      </c>
      <c r="F69" s="15">
        <v>191.5</v>
      </c>
      <c r="G69" s="15">
        <v>2575.1</v>
      </c>
      <c r="H69" s="15">
        <v>185.1</v>
      </c>
      <c r="I69" s="15">
        <v>241</v>
      </c>
      <c r="J69" s="15">
        <v>124.5</v>
      </c>
      <c r="K69" s="15">
        <v>137</v>
      </c>
      <c r="L69" s="15">
        <v>756</v>
      </c>
      <c r="M69" s="15">
        <v>954</v>
      </c>
      <c r="N69" s="15">
        <v>275</v>
      </c>
    </row>
    <row r="70" spans="1:14" ht="13.5" customHeight="1" x14ac:dyDescent="0.25">
      <c r="A70" s="7" t="s">
        <v>60</v>
      </c>
      <c r="B70" s="15">
        <v>74.599999999999994</v>
      </c>
      <c r="C70" s="15">
        <v>85</v>
      </c>
      <c r="D70" s="15">
        <v>101.8</v>
      </c>
      <c r="E70" s="15">
        <v>143.1</v>
      </c>
      <c r="F70" s="15">
        <v>172.6</v>
      </c>
      <c r="G70" s="15">
        <v>193.8</v>
      </c>
      <c r="H70" s="15">
        <v>196.4</v>
      </c>
      <c r="I70" s="15">
        <v>291.3</v>
      </c>
      <c r="J70" s="15">
        <v>207.4</v>
      </c>
      <c r="K70" s="15">
        <v>174</v>
      </c>
      <c r="L70" s="15">
        <v>241</v>
      </c>
      <c r="M70" s="15">
        <v>650</v>
      </c>
      <c r="N70" s="15">
        <v>94</v>
      </c>
    </row>
    <row r="71" spans="1:14" ht="13.5" customHeight="1" x14ac:dyDescent="0.25">
      <c r="A71" s="7" t="s">
        <v>61</v>
      </c>
      <c r="B71" s="15">
        <v>1.5</v>
      </c>
      <c r="C71" s="15">
        <v>62.5</v>
      </c>
      <c r="D71" s="15">
        <v>12</v>
      </c>
      <c r="E71" s="15">
        <v>36.9</v>
      </c>
      <c r="F71" s="15">
        <v>5.3</v>
      </c>
      <c r="G71" s="15">
        <v>86.2</v>
      </c>
      <c r="H71" s="15">
        <v>143.6</v>
      </c>
      <c r="I71" s="15">
        <v>3.5</v>
      </c>
      <c r="J71" s="15">
        <v>59.8</v>
      </c>
      <c r="K71" s="15">
        <v>33</v>
      </c>
      <c r="L71" s="15">
        <v>51</v>
      </c>
      <c r="M71" s="15">
        <v>62</v>
      </c>
      <c r="N71" s="15">
        <v>0</v>
      </c>
    </row>
    <row r="72" spans="1:14" ht="13.5" customHeight="1" x14ac:dyDescent="0.25">
      <c r="A72" s="9" t="s">
        <v>62</v>
      </c>
      <c r="B72" s="14">
        <f t="shared" ref="B72" si="57">SUM(B73:B75)</f>
        <v>5910.2000000000007</v>
      </c>
      <c r="C72" s="14">
        <f t="shared" ref="C72" si="58">SUM(C73:C75)</f>
        <v>2832.3</v>
      </c>
      <c r="D72" s="14">
        <f t="shared" ref="D72:F72" si="59">SUM(D73:D75)</f>
        <v>4784.5000000000009</v>
      </c>
      <c r="E72" s="14">
        <f t="shared" si="59"/>
        <v>3099.2</v>
      </c>
      <c r="F72" s="14">
        <f t="shared" si="59"/>
        <v>3147.9</v>
      </c>
      <c r="G72" s="14">
        <f t="shared" ref="G72" si="60">SUM(G73:G75)</f>
        <v>4101.7</v>
      </c>
      <c r="H72" s="14">
        <f t="shared" ref="H72" si="61">SUM(H73:H75)</f>
        <v>2736.4</v>
      </c>
      <c r="I72" s="14">
        <f t="shared" ref="I72:J72" si="62">SUM(I73:I75)</f>
        <v>6425.4</v>
      </c>
      <c r="J72" s="14">
        <f t="shared" si="62"/>
        <v>11646.4</v>
      </c>
      <c r="K72" s="14">
        <f t="shared" ref="K72:L72" si="63">SUM(K73:K75)</f>
        <v>3822</v>
      </c>
      <c r="L72" s="14">
        <f t="shared" si="63"/>
        <v>1981</v>
      </c>
      <c r="M72" s="14">
        <f t="shared" ref="M72:N72" si="64">SUM(M73:M75)</f>
        <v>3253</v>
      </c>
      <c r="N72" s="14">
        <f t="shared" si="64"/>
        <v>394</v>
      </c>
    </row>
    <row r="73" spans="1:14" ht="30" customHeight="1" x14ac:dyDescent="0.25">
      <c r="A73" s="8" t="s">
        <v>74</v>
      </c>
      <c r="B73" s="15">
        <v>5693.1</v>
      </c>
      <c r="C73" s="15">
        <v>2676.7000000000003</v>
      </c>
      <c r="D73" s="15">
        <v>2665.9</v>
      </c>
      <c r="E73" s="15">
        <v>2980.8</v>
      </c>
      <c r="F73" s="15">
        <v>2957.3</v>
      </c>
      <c r="G73" s="15">
        <v>3814.1</v>
      </c>
      <c r="H73" s="15">
        <v>2362.9</v>
      </c>
      <c r="I73" s="15">
        <v>2250.9</v>
      </c>
      <c r="J73" s="15">
        <v>1952.1</v>
      </c>
      <c r="K73" s="15">
        <v>3388</v>
      </c>
      <c r="L73" s="15">
        <v>1952</v>
      </c>
      <c r="M73" s="15">
        <v>2515</v>
      </c>
      <c r="N73" s="15">
        <v>387</v>
      </c>
    </row>
    <row r="74" spans="1:14" ht="13.5" customHeight="1" x14ac:dyDescent="0.25">
      <c r="A74" s="7" t="s">
        <v>63</v>
      </c>
      <c r="B74" s="15">
        <v>206.6</v>
      </c>
      <c r="C74" s="15">
        <v>148.60000000000002</v>
      </c>
      <c r="D74" s="15">
        <v>2094.8000000000002</v>
      </c>
      <c r="E74" s="15">
        <v>118.2</v>
      </c>
      <c r="F74" s="15">
        <v>162.9</v>
      </c>
      <c r="G74" s="15">
        <v>170.2</v>
      </c>
      <c r="H74" s="15">
        <v>310.3</v>
      </c>
      <c r="I74" s="15">
        <v>4111.6000000000004</v>
      </c>
      <c r="J74" s="15">
        <v>9637.2999999999993</v>
      </c>
      <c r="K74" s="15">
        <v>361</v>
      </c>
      <c r="L74" s="15">
        <v>27</v>
      </c>
      <c r="M74" s="15">
        <v>674</v>
      </c>
      <c r="N74" s="15">
        <v>2</v>
      </c>
    </row>
    <row r="75" spans="1:14" ht="13.5" customHeight="1" x14ac:dyDescent="0.25">
      <c r="A75" s="7" t="s">
        <v>64</v>
      </c>
      <c r="B75" s="15">
        <v>10.5</v>
      </c>
      <c r="C75" s="15">
        <v>7</v>
      </c>
      <c r="D75" s="15">
        <v>23.8</v>
      </c>
      <c r="E75" s="15">
        <v>0.2</v>
      </c>
      <c r="F75" s="15">
        <v>27.7</v>
      </c>
      <c r="G75" s="15">
        <v>117.4</v>
      </c>
      <c r="H75" s="15">
        <v>63.2</v>
      </c>
      <c r="I75" s="15">
        <v>62.9</v>
      </c>
      <c r="J75" s="15">
        <v>57</v>
      </c>
      <c r="K75" s="15">
        <v>73</v>
      </c>
      <c r="L75" s="15">
        <v>2</v>
      </c>
      <c r="M75" s="15">
        <v>64</v>
      </c>
      <c r="N75" s="15">
        <v>5</v>
      </c>
    </row>
    <row r="76" spans="1:14" ht="13.5" customHeight="1" x14ac:dyDescent="0.25">
      <c r="A76" s="9" t="s">
        <v>65</v>
      </c>
      <c r="B76" s="14">
        <v>7268.4</v>
      </c>
      <c r="C76" s="14">
        <v>8119.9999999999991</v>
      </c>
      <c r="D76" s="14">
        <v>7331.5</v>
      </c>
      <c r="E76" s="14">
        <v>7572.6</v>
      </c>
      <c r="F76" s="14">
        <v>10790.5</v>
      </c>
      <c r="G76" s="14">
        <v>11231.1</v>
      </c>
      <c r="H76" s="14">
        <v>11210.9</v>
      </c>
      <c r="I76" s="14">
        <v>9865.1</v>
      </c>
      <c r="J76" s="14">
        <v>7148.9</v>
      </c>
      <c r="K76" s="14">
        <v>7078</v>
      </c>
      <c r="L76" s="14">
        <v>5770</v>
      </c>
      <c r="M76" s="14">
        <v>6604</v>
      </c>
      <c r="N76" s="14">
        <v>1411</v>
      </c>
    </row>
    <row r="77" spans="1:14" ht="13.5" customHeight="1" x14ac:dyDescent="0.25">
      <c r="A77" s="9" t="s">
        <v>66</v>
      </c>
      <c r="B77" s="14">
        <f t="shared" ref="B77" si="65">SUM(B78:B83)</f>
        <v>485.2</v>
      </c>
      <c r="C77" s="14">
        <f t="shared" ref="C77" si="66">SUM(C78:C83)</f>
        <v>423.4</v>
      </c>
      <c r="D77" s="14">
        <f t="shared" ref="D77:F77" si="67">SUM(D78:D83)</f>
        <v>529.30000000000007</v>
      </c>
      <c r="E77" s="14">
        <f t="shared" si="67"/>
        <v>544.20000000000005</v>
      </c>
      <c r="F77" s="14">
        <f t="shared" si="67"/>
        <v>677.80000000000007</v>
      </c>
      <c r="G77" s="14">
        <f t="shared" ref="G77:K77" si="68">SUM(G78:G83)</f>
        <v>474.9</v>
      </c>
      <c r="H77" s="14">
        <f t="shared" si="68"/>
        <v>656.1</v>
      </c>
      <c r="I77" s="14">
        <f t="shared" si="68"/>
        <v>482.5</v>
      </c>
      <c r="J77" s="14">
        <f t="shared" si="68"/>
        <v>594.70000000000005</v>
      </c>
      <c r="K77" s="14">
        <f t="shared" si="68"/>
        <v>613</v>
      </c>
      <c r="L77" s="14">
        <f t="shared" ref="L77:M77" si="69">SUM(L78:L83)</f>
        <v>485</v>
      </c>
      <c r="M77" s="14">
        <f t="shared" si="69"/>
        <v>415</v>
      </c>
      <c r="N77" s="14">
        <f t="shared" ref="N77" si="70">SUM(N78:N83)</f>
        <v>148</v>
      </c>
    </row>
    <row r="78" spans="1:14" ht="13.5" customHeight="1" x14ac:dyDescent="0.25">
      <c r="A78" s="7" t="s">
        <v>67</v>
      </c>
      <c r="B78" s="15">
        <v>29.6</v>
      </c>
      <c r="C78" s="15">
        <v>41.6</v>
      </c>
      <c r="D78" s="15">
        <v>14.9</v>
      </c>
      <c r="E78" s="15">
        <v>5.4</v>
      </c>
      <c r="F78" s="15">
        <v>27.2</v>
      </c>
      <c r="G78" s="15">
        <v>19.5</v>
      </c>
      <c r="H78" s="15">
        <v>138.9</v>
      </c>
      <c r="I78" s="15">
        <v>71.7</v>
      </c>
      <c r="J78" s="15">
        <v>102</v>
      </c>
      <c r="K78" s="15">
        <v>76</v>
      </c>
      <c r="L78" s="15">
        <v>81</v>
      </c>
      <c r="M78" s="15">
        <v>79</v>
      </c>
      <c r="N78" s="15">
        <v>36</v>
      </c>
    </row>
    <row r="79" spans="1:14" ht="13.5" customHeight="1" x14ac:dyDescent="0.25">
      <c r="A79" s="7" t="s">
        <v>68</v>
      </c>
      <c r="B79" s="15">
        <v>47.6</v>
      </c>
      <c r="C79" s="15">
        <v>82.199999999999989</v>
      </c>
      <c r="D79" s="15">
        <v>103.8</v>
      </c>
      <c r="E79" s="15">
        <v>218.9</v>
      </c>
      <c r="F79" s="15">
        <v>152.1</v>
      </c>
      <c r="G79" s="15">
        <v>132.6</v>
      </c>
      <c r="H79" s="15">
        <v>353.3</v>
      </c>
      <c r="I79" s="15">
        <v>167.9</v>
      </c>
      <c r="J79" s="15">
        <v>129.5</v>
      </c>
      <c r="K79" s="15">
        <v>128</v>
      </c>
      <c r="L79" s="15">
        <v>190</v>
      </c>
      <c r="M79" s="15">
        <v>191</v>
      </c>
      <c r="N79" s="15">
        <v>50</v>
      </c>
    </row>
    <row r="80" spans="1:14" ht="13.5" customHeight="1" x14ac:dyDescent="0.25">
      <c r="A80" s="7" t="s">
        <v>69</v>
      </c>
      <c r="B80" s="15">
        <v>348.5</v>
      </c>
      <c r="C80" s="15">
        <v>112.8</v>
      </c>
      <c r="D80" s="15">
        <v>329.3</v>
      </c>
      <c r="E80" s="15">
        <v>159.5</v>
      </c>
      <c r="F80" s="15">
        <v>149.6</v>
      </c>
      <c r="G80" s="15">
        <v>171.8</v>
      </c>
      <c r="H80" s="15">
        <v>91.6</v>
      </c>
      <c r="I80" s="15">
        <v>159.19999999999999</v>
      </c>
      <c r="J80" s="15">
        <v>333.1</v>
      </c>
      <c r="K80" s="15">
        <v>321</v>
      </c>
      <c r="L80" s="15">
        <v>106</v>
      </c>
      <c r="M80" s="15">
        <v>100</v>
      </c>
      <c r="N80" s="15">
        <v>28</v>
      </c>
    </row>
    <row r="81" spans="1:14" ht="13.5" customHeight="1" x14ac:dyDescent="0.25">
      <c r="A81" s="10" t="s">
        <v>76</v>
      </c>
      <c r="B81" s="16">
        <v>0</v>
      </c>
      <c r="C81" s="16">
        <v>0</v>
      </c>
      <c r="D81" s="15">
        <v>13.4</v>
      </c>
      <c r="E81" s="15">
        <v>1.5</v>
      </c>
      <c r="F81" s="15"/>
      <c r="G81" s="15">
        <v>0</v>
      </c>
      <c r="H81" s="15">
        <v>0</v>
      </c>
      <c r="I81" s="15">
        <v>23.2</v>
      </c>
      <c r="J81" s="15">
        <v>4.2</v>
      </c>
      <c r="K81" s="15">
        <v>4</v>
      </c>
      <c r="L81" s="15">
        <v>0</v>
      </c>
      <c r="M81" s="15">
        <v>0</v>
      </c>
      <c r="N81" s="15">
        <v>1</v>
      </c>
    </row>
    <row r="82" spans="1:14" ht="13.5" customHeight="1" x14ac:dyDescent="0.25">
      <c r="A82" s="7" t="s">
        <v>75</v>
      </c>
      <c r="B82" s="15">
        <v>30.3</v>
      </c>
      <c r="C82" s="15">
        <v>91.3</v>
      </c>
      <c r="D82" s="15">
        <v>64.2</v>
      </c>
      <c r="E82" s="15">
        <v>119.3</v>
      </c>
      <c r="F82" s="15">
        <v>329.8</v>
      </c>
      <c r="G82" s="15">
        <v>121.4</v>
      </c>
      <c r="H82" s="15">
        <v>57</v>
      </c>
      <c r="I82" s="15">
        <v>28.5</v>
      </c>
      <c r="J82" s="15">
        <v>17.3</v>
      </c>
      <c r="K82" s="15">
        <v>51</v>
      </c>
      <c r="L82" s="15">
        <v>98</v>
      </c>
      <c r="M82" s="15">
        <v>30</v>
      </c>
      <c r="N82" s="15">
        <v>19</v>
      </c>
    </row>
    <row r="83" spans="1:14" ht="13.5" customHeight="1" x14ac:dyDescent="0.25">
      <c r="A83" s="7" t="s">
        <v>70</v>
      </c>
      <c r="B83" s="15">
        <v>29.2</v>
      </c>
      <c r="C83" s="15">
        <v>95.5</v>
      </c>
      <c r="D83" s="15">
        <v>3.7</v>
      </c>
      <c r="E83" s="15">
        <v>39.6</v>
      </c>
      <c r="F83" s="15">
        <v>19.100000000000001</v>
      </c>
      <c r="G83" s="15">
        <v>29.6</v>
      </c>
      <c r="H83" s="15">
        <v>15.3</v>
      </c>
      <c r="I83" s="15">
        <v>32</v>
      </c>
      <c r="J83" s="15">
        <v>8.6</v>
      </c>
      <c r="K83" s="15">
        <v>33</v>
      </c>
      <c r="L83" s="15">
        <v>10</v>
      </c>
      <c r="M83" s="15">
        <v>15</v>
      </c>
      <c r="N83" s="15">
        <v>14</v>
      </c>
    </row>
    <row r="84" spans="1:14" ht="14.25" customHeight="1" x14ac:dyDescent="0.25">
      <c r="A84" s="9" t="s">
        <v>2</v>
      </c>
      <c r="B84" s="14">
        <v>439.59999999999997</v>
      </c>
      <c r="C84" s="14">
        <v>328.6</v>
      </c>
      <c r="D84" s="14">
        <v>473.3</v>
      </c>
      <c r="E84" s="14">
        <v>514.1</v>
      </c>
      <c r="F84" s="14">
        <v>554.20000000000005</v>
      </c>
      <c r="G84" s="14">
        <v>882</v>
      </c>
      <c r="H84" s="14">
        <v>503.7</v>
      </c>
      <c r="I84" s="14">
        <v>412.3</v>
      </c>
      <c r="J84" s="14">
        <v>1245</v>
      </c>
      <c r="K84" s="14">
        <v>1163</v>
      </c>
      <c r="L84" s="14">
        <v>1269</v>
      </c>
      <c r="M84" s="14">
        <v>730</v>
      </c>
      <c r="N84" s="14">
        <v>284</v>
      </c>
    </row>
    <row r="85" spans="1:14" ht="14.25" customHeight="1" x14ac:dyDescent="0.25">
      <c r="A85" s="9" t="s">
        <v>80</v>
      </c>
      <c r="B85" s="14">
        <f t="shared" ref="B85:M85" si="71">B86-B8-B12-B17-B42-B43-B48-B52-B56-B62-B65-B72-B76-B77-B84</f>
        <v>52.60000000000332</v>
      </c>
      <c r="C85" s="14">
        <f t="shared" si="71"/>
        <v>167.30000000000382</v>
      </c>
      <c r="D85" s="14">
        <f t="shared" si="71"/>
        <v>65.000000000005741</v>
      </c>
      <c r="E85" s="14">
        <f t="shared" si="71"/>
        <v>91.400000000002478</v>
      </c>
      <c r="F85" s="14">
        <f t="shared" si="71"/>
        <v>139.40000000000498</v>
      </c>
      <c r="G85" s="14">
        <f t="shared" si="71"/>
        <v>406.50000000000318</v>
      </c>
      <c r="H85" s="14">
        <f t="shared" si="71"/>
        <v>420.70000000000181</v>
      </c>
      <c r="I85" s="14">
        <f t="shared" si="71"/>
        <v>472.49999999999926</v>
      </c>
      <c r="J85" s="14">
        <f t="shared" si="71"/>
        <v>119.50000000000432</v>
      </c>
      <c r="K85" s="14">
        <f t="shared" si="71"/>
        <v>197</v>
      </c>
      <c r="L85" s="14">
        <f t="shared" si="71"/>
        <v>82</v>
      </c>
      <c r="M85" s="14">
        <f t="shared" si="71"/>
        <v>170</v>
      </c>
      <c r="N85" s="14">
        <f t="shared" ref="N85" si="72">N86-N8-N12-N17-N42-N43-N48-N52-N56-N62-N65-N72-N76-N77-N84</f>
        <v>32</v>
      </c>
    </row>
    <row r="86" spans="1:14" s="13" customFormat="1" ht="26.4" customHeight="1" x14ac:dyDescent="0.25">
      <c r="A86" s="12" t="s">
        <v>0</v>
      </c>
      <c r="B86" s="17">
        <v>35068.300000000003</v>
      </c>
      <c r="C86" s="17">
        <v>26060.2</v>
      </c>
      <c r="D86" s="17">
        <v>32091.7</v>
      </c>
      <c r="E86" s="17">
        <v>39076.9</v>
      </c>
      <c r="F86" s="17">
        <v>36549.5</v>
      </c>
      <c r="G86" s="17">
        <v>39920</v>
      </c>
      <c r="H86" s="17">
        <v>35351.199999999997</v>
      </c>
      <c r="I86" s="17">
        <v>34354</v>
      </c>
      <c r="J86" s="17">
        <v>46099</v>
      </c>
      <c r="K86" s="17">
        <v>34489</v>
      </c>
      <c r="L86" s="17">
        <v>26005</v>
      </c>
      <c r="M86" s="17">
        <v>31910</v>
      </c>
      <c r="N86" s="17">
        <v>6920</v>
      </c>
    </row>
    <row r="87" spans="1:14" x14ac:dyDescent="0.25">
      <c r="A87" s="20" t="s">
        <v>84</v>
      </c>
      <c r="B87" s="11"/>
      <c r="C87" s="11"/>
      <c r="D87" s="11"/>
      <c r="E87" s="11"/>
      <c r="F87" s="11"/>
      <c r="G87" s="11"/>
    </row>
    <row r="88" spans="1:14" x14ac:dyDescent="0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</sheetData>
  <mergeCells count="17">
    <mergeCell ref="A3:N3"/>
    <mergeCell ref="A2:N2"/>
    <mergeCell ref="A1:N1"/>
    <mergeCell ref="M6:M7"/>
    <mergeCell ref="L6:L7"/>
    <mergeCell ref="K6:K7"/>
    <mergeCell ref="I6:I7"/>
    <mergeCell ref="J6:J7"/>
    <mergeCell ref="H6:H7"/>
    <mergeCell ref="G6:G7"/>
    <mergeCell ref="A6:A7"/>
    <mergeCell ref="C6:C7"/>
    <mergeCell ref="D6:D7"/>
    <mergeCell ref="E6:E7"/>
    <mergeCell ref="F6:F7"/>
    <mergeCell ref="B6:B7"/>
    <mergeCell ref="N6:N7"/>
  </mergeCells>
  <printOptions horizontalCentered="1" verticalCentered="1"/>
  <pageMargins left="0" right="0" top="0" bottom="0" header="0" footer="0"/>
  <pageSetup paperSize="9" scale="68" orientation="portrait" r:id="rId1"/>
  <headerFooter alignWithMargins="0"/>
  <ignoredErrors>
    <ignoredError sqref="C18:C36 C79:C80 C82:C83 C38:C42 C43:D55 C84:D85 D78 E85 D79:E83 C57:D71" formula="1"/>
    <ignoredError sqref="C17 C72:C78 D72:D77 E77:E78" formula="1" formulaRange="1"/>
    <ignoredError sqref="D17 E17 E73:E76 E72 F17:G17 F43 F18:F42 F48 F44:F47 F52 F49:F51 F53:F55 F62 F57:F60 F65 F63:F64 F72 F66:F71 F77 F73:F75 F76 F85 F78:F83 F84 G72 B77 B72 B17 H17 H72 G77:H77 I17:N17 I43:J43 I18:I41 I42 I48:J48 I44:I47 I52:J52 I49:I51 I53:I55 I62:J62 I57:I61 I65:J65 I63:I64 I72:J72 I66:I71 I77:J77 I73:I75 I76 K72 L72:N72 L77:N77 K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R-IDEM-NMA</vt:lpstr>
      <vt:lpstr>'R-IDEM-NMA'!Zone_d_impression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cp:lastPrinted>2013-11-27T15:40:55Z</cp:lastPrinted>
  <dcterms:created xsi:type="dcterms:W3CDTF">2011-12-02T12:08:48Z</dcterms:created>
  <dcterms:modified xsi:type="dcterms:W3CDTF">2022-07-04T08:03:54Z</dcterms:modified>
</cp:coreProperties>
</file>