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05-04-2022)\Entrants\"/>
    </mc:Choice>
  </mc:AlternateContent>
  <bookViews>
    <workbookView xWindow="120" yWindow="168" windowWidth="18912" windowHeight="11700" tabRatio="775"/>
  </bookViews>
  <sheets>
    <sheet name="R-IDEM-NMA" sheetId="7" r:id="rId1"/>
  </sheets>
  <definedNames>
    <definedName name="invpay95" localSheetId="0">#REF!</definedName>
    <definedName name="invpay95">#REF!</definedName>
    <definedName name="Mat1_96">#REF!</definedName>
    <definedName name="_xlnm.Print_Area" localSheetId="0">'R-IDEM-NMA'!$A$1:$D$86</definedName>
  </definedNames>
  <calcPr calcId="162913"/>
</workbook>
</file>

<file path=xl/calcChain.xml><?xml version="1.0" encoding="utf-8"?>
<calcChain xmlns="http://schemas.openxmlformats.org/spreadsheetml/2006/main">
  <c r="M8" i="7" l="1"/>
  <c r="M12" i="7"/>
  <c r="M17" i="7"/>
  <c r="M43" i="7"/>
  <c r="M48" i="7"/>
  <c r="M52" i="7"/>
  <c r="M56" i="7"/>
  <c r="M62" i="7"/>
  <c r="M65" i="7"/>
  <c r="M72" i="7"/>
  <c r="M77" i="7"/>
  <c r="M85" i="7" l="1"/>
  <c r="L8" i="7"/>
  <c r="L12" i="7"/>
  <c r="L17" i="7"/>
  <c r="L43" i="7"/>
  <c r="L48" i="7"/>
  <c r="L52" i="7"/>
  <c r="L56" i="7"/>
  <c r="L62" i="7"/>
  <c r="L65" i="7"/>
  <c r="L72" i="7"/>
  <c r="L77" i="7"/>
  <c r="L85" i="7" l="1"/>
  <c r="C12" i="7"/>
  <c r="D12" i="7"/>
  <c r="E12" i="7"/>
  <c r="F12" i="7"/>
  <c r="G12" i="7"/>
  <c r="H12" i="7"/>
  <c r="I12" i="7"/>
  <c r="J12" i="7"/>
  <c r="K12" i="7"/>
  <c r="B12" i="7"/>
  <c r="K8" i="7"/>
  <c r="K17" i="7"/>
  <c r="K43" i="7"/>
  <c r="K48" i="7"/>
  <c r="K52" i="7"/>
  <c r="K56" i="7"/>
  <c r="K62" i="7"/>
  <c r="K65" i="7"/>
  <c r="K72" i="7"/>
  <c r="K77" i="7"/>
  <c r="K85" i="7" l="1"/>
  <c r="C56" i="7" l="1"/>
  <c r="D56" i="7"/>
  <c r="E56" i="7"/>
  <c r="F56" i="7"/>
  <c r="G56" i="7"/>
  <c r="H56" i="7"/>
  <c r="I56" i="7"/>
  <c r="J56" i="7"/>
  <c r="J77" i="7" l="1"/>
  <c r="I77" i="7"/>
  <c r="J72" i="7"/>
  <c r="I72" i="7"/>
  <c r="J65" i="7"/>
  <c r="I65" i="7"/>
  <c r="J62" i="7"/>
  <c r="I62" i="7"/>
  <c r="J52" i="7"/>
  <c r="I52" i="7"/>
  <c r="J48" i="7"/>
  <c r="I48" i="7"/>
  <c r="J43" i="7"/>
  <c r="I43" i="7"/>
  <c r="J17" i="7"/>
  <c r="I17" i="7"/>
  <c r="J8" i="7"/>
  <c r="I8" i="7"/>
  <c r="I85" i="7" l="1"/>
  <c r="J85" i="7"/>
  <c r="H77" i="7" l="1"/>
  <c r="H72" i="7"/>
  <c r="H65" i="7"/>
  <c r="H62" i="7"/>
  <c r="H52" i="7"/>
  <c r="H48" i="7"/>
  <c r="H43" i="7"/>
  <c r="H17" i="7"/>
  <c r="H8" i="7"/>
  <c r="H85" i="7" l="1"/>
  <c r="G77" i="7" l="1"/>
  <c r="B77" i="7" l="1"/>
  <c r="B72" i="7"/>
  <c r="B65" i="7"/>
  <c r="B62" i="7"/>
  <c r="B56" i="7"/>
  <c r="B52" i="7"/>
  <c r="B48" i="7"/>
  <c r="B43" i="7"/>
  <c r="B17" i="7"/>
  <c r="B8" i="7"/>
  <c r="B85" i="7" l="1"/>
  <c r="G72" i="7"/>
  <c r="G65" i="7"/>
  <c r="G62" i="7"/>
  <c r="G52" i="7"/>
  <c r="G48" i="7"/>
  <c r="G43" i="7"/>
  <c r="G17" i="7"/>
  <c r="G8" i="7"/>
  <c r="G85" i="7" l="1"/>
  <c r="F8" i="7" l="1"/>
  <c r="F17" i="7"/>
  <c r="F43" i="7"/>
  <c r="F48" i="7"/>
  <c r="F52" i="7"/>
  <c r="F62" i="7"/>
  <c r="F65" i="7"/>
  <c r="F72" i="7"/>
  <c r="F77" i="7"/>
  <c r="F85" i="7" l="1"/>
  <c r="E77" i="7" l="1"/>
  <c r="E72" i="7"/>
  <c r="E65" i="7"/>
  <c r="E62" i="7"/>
  <c r="E52" i="7"/>
  <c r="E48" i="7"/>
  <c r="E43" i="7"/>
  <c r="E17" i="7"/>
  <c r="E8" i="7"/>
  <c r="E85" i="7" l="1"/>
  <c r="D65" i="7"/>
  <c r="D77" i="7"/>
  <c r="D72" i="7"/>
  <c r="D62" i="7"/>
  <c r="D52" i="7"/>
  <c r="D48" i="7"/>
  <c r="D43" i="7"/>
  <c r="D17" i="7"/>
  <c r="D8" i="7"/>
  <c r="D85" i="7" l="1"/>
  <c r="C77" i="7" l="1"/>
  <c r="C72" i="7"/>
  <c r="C65" i="7"/>
  <c r="C62" i="7"/>
  <c r="C52" i="7"/>
  <c r="C48" i="7"/>
  <c r="C43" i="7"/>
  <c r="C17" i="7"/>
  <c r="C8" i="7"/>
  <c r="C85" i="7" l="1"/>
</calcChain>
</file>

<file path=xl/sharedStrings.xml><?xml version="1.0" encoding="utf-8"?>
<sst xmlns="http://schemas.openxmlformats.org/spreadsheetml/2006/main" count="88" uniqueCount="88">
  <si>
    <t>TOTAL</t>
  </si>
  <si>
    <t>Télécommunications</t>
  </si>
  <si>
    <t>Autres services</t>
  </si>
  <si>
    <t xml:space="preserve">En millions de dirhams 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</si>
  <si>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</si>
  <si>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</si>
  <si>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</si>
  <si>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</si>
  <si>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</si>
  <si>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</si>
  <si>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</si>
  <si>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</si>
  <si>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</si>
  <si>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</si>
  <si>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</si>
  <si>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</si>
  <si>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</si>
  <si>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</si>
  <si>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</si>
  <si>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bois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</si>
  <si>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</si>
  <si>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</si>
  <si>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</si>
  <si>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</si>
  <si>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</si>
  <si>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</si>
  <si>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</si>
  <si>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</si>
  <si>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</si>
  <si>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</si>
  <si>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</si>
  <si>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</si>
  <si>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</si>
  <si>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</si>
  <si>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</si>
  <si>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</si>
  <si>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 et traitement des eaux usées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</si>
  <si>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</si>
  <si>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</si>
  <si>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</si>
  <si>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</si>
  <si>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</si>
  <si>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</si>
  <si>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</si>
  <si>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</si>
  <si>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</si>
  <si>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</si>
  <si>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</si>
  <si>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</si>
  <si>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</si>
  <si>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</si>
  <si>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</si>
  <si>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</si>
  <si>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</si>
  <si>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</si>
  <si>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</si>
  <si>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</si>
  <si>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</si>
  <si>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</si>
  <si>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</si>
  <si>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Programmation, conseil et autres activités informatiques</t>
  </si>
  <si>
    <t>Services d'information</t>
  </si>
  <si>
    <t>Activités financières et d'assurance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</si>
  <si>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</si>
  <si>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</si>
  <si>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</si>
  <si>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</si>
  <si>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</si>
  <si>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</si>
  <si>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</si>
  <si>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Autres activités spécialisées, scientifiques et techniques</t>
  </si>
  <si>
    <t>Industrie du papier et du carton</t>
  </si>
  <si>
    <t>Cokéfaction et raffinage</t>
  </si>
  <si>
    <t>Autres industries manufacturières</t>
  </si>
  <si>
    <t>Activités des services financiers, hors assurance et caisses de retraite dont activités des sociétés holdings</t>
  </si>
  <si>
    <t>Publicité et études de marché</t>
  </si>
  <si>
    <t>Recherche-développement scientifique</t>
  </si>
  <si>
    <t>Fabrication de textiles</t>
  </si>
  <si>
    <t>Industrie métallurgique</t>
  </si>
  <si>
    <t>RECETTES DES INVESTISSEMENTS DIRECTS ETRANGERS AU MAROC</t>
  </si>
  <si>
    <t>Divers secteurs</t>
  </si>
  <si>
    <t>SECTEURS D'ACTIVITE</t>
  </si>
  <si>
    <t>REPARTITION PAR SECTEUR D'ACTIVITE SELON LA NOMENCLATURE MAROCAINE DES ACTIVITES</t>
  </si>
  <si>
    <t>2020*</t>
  </si>
  <si>
    <t>ANNEES 2010-2021</t>
  </si>
  <si>
    <t>2021**</t>
  </si>
  <si>
    <t>*Chiffres actualisés</t>
  </si>
  <si>
    <t>**Chiffres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</si>
</sst>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;\-#,##0.0;&quot;-   &quot;"/>
    <numFmt numFmtId="166" formatCode="_-* #,##0.0\ _F_-;\-* #,##0.0\ _F_-;_-* &quot;-&quot;??\ _F_-;_-@_-"/>
    <numFmt numFmtId="167" formatCode="_-* #,##0.00\ [$€-1]_-;\-* #,##0.00\ [$€-1]_-;_-* &quot;-&quot;??\ [$€-1]_-"/>
    <numFmt numFmtId="168" formatCode="_-* #,##0.0\ _€_-;\-* #,##0.0\ _€_-;_-* &quot;-&quot;?\ _€_-;_-@_-"/>
    <numFmt numFmtId="169" formatCode="_-* #,##0\ _F_-;\-* #,##0\ _F_-;_-* &quot;-&quot;??\ _F_-;_-@_-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i/>
      <sz val="9"/>
      <color indexed="59"/>
      <name val="Times New Roman"/>
      <family val="1"/>
    </font>
    <font>
      <b/>
      <sz val="10"/>
      <color theme="4" tint="-0.499984740745262"/>
      <name val="Times New Roman"/>
      <family val="1"/>
    </font>
    <font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 applyProtection="0"/>
    <xf numFmtId="167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4" fillId="0" borderId="0" xfId="2" applyFont="1" applyFill="1" applyAlignment="1">
      <alignment horizontal="centerContinuous"/>
    </xf>
    <xf numFmtId="0" fontId="1" fillId="0" borderId="0" xfId="2" applyFont="1" applyFill="1"/>
    <xf numFmtId="0" fontId="4" fillId="0" borderId="0" xfId="2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4" fillId="0" borderId="2" xfId="3" applyFont="1" applyBorder="1" applyAlignment="1">
      <alignment horizontal="left" vertical="center" indent="1"/>
    </xf>
    <xf numFmtId="0" fontId="4" fillId="0" borderId="2" xfId="3" applyFont="1" applyBorder="1" applyAlignment="1">
      <alignment horizontal="left" vertical="center" wrapText="1" indent="1"/>
    </xf>
    <xf numFmtId="0" fontId="7" fillId="3" borderId="2" xfId="3" applyFont="1" applyFill="1" applyBorder="1" applyAlignment="1">
      <alignment horizontal="left" vertical="center" indent="1"/>
    </xf>
    <xf numFmtId="0" fontId="4" fillId="4" borderId="2" xfId="3" applyFont="1" applyFill="1" applyBorder="1" applyAlignment="1">
      <alignment horizontal="left" vertical="center" indent="1"/>
    </xf>
    <xf numFmtId="166" fontId="1" fillId="0" borderId="0" xfId="2" applyNumberFormat="1"/>
    <xf numFmtId="168" fontId="1" fillId="0" borderId="0" xfId="2" applyNumberFormat="1"/>
    <xf numFmtId="165" fontId="3" fillId="2" borderId="4" xfId="2" applyNumberFormat="1" applyFont="1" applyFill="1" applyBorder="1" applyAlignment="1">
      <alignment horizontal="center" vertical="center"/>
    </xf>
    <xf numFmtId="0" fontId="1" fillId="0" borderId="0" xfId="2" applyFont="1"/>
    <xf numFmtId="169" fontId="7" fillId="3" borderId="3" xfId="1" applyNumberFormat="1" applyFont="1" applyFill="1" applyBorder="1" applyAlignment="1">
      <alignment vertical="center"/>
    </xf>
    <xf numFmtId="169" fontId="4" fillId="0" borderId="3" xfId="1" applyNumberFormat="1" applyFont="1" applyFill="1" applyBorder="1" applyAlignment="1">
      <alignment vertical="center"/>
    </xf>
    <xf numFmtId="169" fontId="4" fillId="4" borderId="3" xfId="1" applyNumberFormat="1" applyFont="1" applyFill="1" applyBorder="1" applyAlignment="1">
      <alignment vertical="center"/>
    </xf>
    <xf numFmtId="169" fontId="3" fillId="2" borderId="1" xfId="3" applyNumberFormat="1" applyFont="1" applyFill="1" applyBorder="1" applyAlignment="1">
      <alignment horizontal="right" vertical="center" indent="1"/>
    </xf>
    <xf numFmtId="169" fontId="4" fillId="0" borderId="3" xfId="1" applyNumberFormat="1" applyFont="1" applyFill="1" applyBorder="1" applyAlignment="1">
      <alignment horizontal="center" vertical="center"/>
    </xf>
    <xf numFmtId="169" fontId="1" fillId="0" borderId="0" xfId="2" applyNumberFormat="1"/>
    <xf numFmtId="0" fontId="8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</cellXfs>
  <cellStyles count="5">
    <cellStyle name="Euro" xfId="4"/>
    <cellStyle name="Milliers 2" xfId="1"/>
    <cellStyle name="Normal" xfId="0" builtinId="0"/>
    <cellStyle name="Normal 2" xfId="2"/>
    <cellStyle name="Normal_invsect91-95" xfId="3"/>
  </cellStyles>
  <dxfs count="0"/>
  <tableStyles count="0" defaultTableStyle="TableStyleMedium2" defaultPivotStyle="PivotStyleLight16"/>
  <colors>
    <mruColors>
      <color rgb="FFCCFFFF"/>
      <color rgb="FF99CCFF"/>
      <color rgb="FF00008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zoomScaleNormal="100" workbookViewId="0">
      <selection sqref="A1:M1"/>
    </sheetView>
  </sheetViews>
  <sheetFormatPr baseColWidth="10" defaultRowHeight="13.2" x14ac:dyDescent="0.25"/>
  <cols>
    <col min="1" max="1" width="55.77734375" style="1" customWidth="1"/>
    <col min="2" max="13" width="11.33203125" style="1" customWidth="1"/>
    <col min="14" max="101" width="11.44140625" style="1"/>
    <col min="102" max="102" width="11.44140625" style="1" customWidth="1"/>
    <col min="103" max="103" width="67.109375" style="1" customWidth="1"/>
    <col min="104" max="109" width="11.44140625" style="1" customWidth="1"/>
    <col min="110" max="110" width="15.5546875" style="1" customWidth="1"/>
    <col min="111" max="111" width="10.6640625" style="1" customWidth="1"/>
    <col min="112" max="117" width="11.44140625" style="1" customWidth="1"/>
    <col min="118" max="118" width="15.5546875" style="1" customWidth="1"/>
    <col min="119" max="119" width="10.6640625" style="1" customWidth="1"/>
    <col min="120" max="120" width="15.5546875" style="1" customWidth="1"/>
    <col min="121" max="121" width="10.6640625" style="1" customWidth="1"/>
    <col min="122" max="357" width="11.44140625" style="1"/>
    <col min="358" max="358" width="11.44140625" style="1" customWidth="1"/>
    <col min="359" max="359" width="67.109375" style="1" customWidth="1"/>
    <col min="360" max="365" width="11.44140625" style="1" customWidth="1"/>
    <col min="366" max="366" width="15.5546875" style="1" customWidth="1"/>
    <col min="367" max="367" width="10.6640625" style="1" customWidth="1"/>
    <col min="368" max="373" width="11.44140625" style="1" customWidth="1"/>
    <col min="374" max="374" width="15.5546875" style="1" customWidth="1"/>
    <col min="375" max="375" width="10.6640625" style="1" customWidth="1"/>
    <col min="376" max="376" width="15.5546875" style="1" customWidth="1"/>
    <col min="377" max="377" width="10.6640625" style="1" customWidth="1"/>
    <col min="378" max="613" width="11.44140625" style="1"/>
    <col min="614" max="614" width="11.44140625" style="1" customWidth="1"/>
    <col min="615" max="615" width="67.109375" style="1" customWidth="1"/>
    <col min="616" max="621" width="11.44140625" style="1" customWidth="1"/>
    <col min="622" max="622" width="15.5546875" style="1" customWidth="1"/>
    <col min="623" max="623" width="10.6640625" style="1" customWidth="1"/>
    <col min="624" max="629" width="11.44140625" style="1" customWidth="1"/>
    <col min="630" max="630" width="15.5546875" style="1" customWidth="1"/>
    <col min="631" max="631" width="10.6640625" style="1" customWidth="1"/>
    <col min="632" max="632" width="15.5546875" style="1" customWidth="1"/>
    <col min="633" max="633" width="10.6640625" style="1" customWidth="1"/>
    <col min="634" max="869" width="11.44140625" style="1"/>
    <col min="870" max="870" width="11.44140625" style="1" customWidth="1"/>
    <col min="871" max="871" width="67.109375" style="1" customWidth="1"/>
    <col min="872" max="877" width="11.44140625" style="1" customWidth="1"/>
    <col min="878" max="878" width="15.5546875" style="1" customWidth="1"/>
    <col min="879" max="879" width="10.6640625" style="1" customWidth="1"/>
    <col min="880" max="885" width="11.44140625" style="1" customWidth="1"/>
    <col min="886" max="886" width="15.5546875" style="1" customWidth="1"/>
    <col min="887" max="887" width="10.6640625" style="1" customWidth="1"/>
    <col min="888" max="888" width="15.5546875" style="1" customWidth="1"/>
    <col min="889" max="889" width="10.6640625" style="1" customWidth="1"/>
    <col min="890" max="1125" width="11.44140625" style="1"/>
    <col min="1126" max="1126" width="11.44140625" style="1" customWidth="1"/>
    <col min="1127" max="1127" width="67.109375" style="1" customWidth="1"/>
    <col min="1128" max="1133" width="11.44140625" style="1" customWidth="1"/>
    <col min="1134" max="1134" width="15.5546875" style="1" customWidth="1"/>
    <col min="1135" max="1135" width="10.6640625" style="1" customWidth="1"/>
    <col min="1136" max="1141" width="11.44140625" style="1" customWidth="1"/>
    <col min="1142" max="1142" width="15.5546875" style="1" customWidth="1"/>
    <col min="1143" max="1143" width="10.6640625" style="1" customWidth="1"/>
    <col min="1144" max="1144" width="15.5546875" style="1" customWidth="1"/>
    <col min="1145" max="1145" width="10.6640625" style="1" customWidth="1"/>
    <col min="1146" max="1381" width="11.44140625" style="1"/>
    <col min="1382" max="1382" width="11.44140625" style="1" customWidth="1"/>
    <col min="1383" max="1383" width="67.109375" style="1" customWidth="1"/>
    <col min="1384" max="1389" width="11.44140625" style="1" customWidth="1"/>
    <col min="1390" max="1390" width="15.5546875" style="1" customWidth="1"/>
    <col min="1391" max="1391" width="10.6640625" style="1" customWidth="1"/>
    <col min="1392" max="1397" width="11.44140625" style="1" customWidth="1"/>
    <col min="1398" max="1398" width="15.5546875" style="1" customWidth="1"/>
    <col min="1399" max="1399" width="10.6640625" style="1" customWidth="1"/>
    <col min="1400" max="1400" width="15.5546875" style="1" customWidth="1"/>
    <col min="1401" max="1401" width="10.6640625" style="1" customWidth="1"/>
    <col min="1402" max="1637" width="11.44140625" style="1"/>
    <col min="1638" max="1638" width="11.44140625" style="1" customWidth="1"/>
    <col min="1639" max="1639" width="67.109375" style="1" customWidth="1"/>
    <col min="1640" max="1645" width="11.44140625" style="1" customWidth="1"/>
    <col min="1646" max="1646" width="15.5546875" style="1" customWidth="1"/>
    <col min="1647" max="1647" width="10.6640625" style="1" customWidth="1"/>
    <col min="1648" max="1653" width="11.44140625" style="1" customWidth="1"/>
    <col min="1654" max="1654" width="15.5546875" style="1" customWidth="1"/>
    <col min="1655" max="1655" width="10.6640625" style="1" customWidth="1"/>
    <col min="1656" max="1656" width="15.5546875" style="1" customWidth="1"/>
    <col min="1657" max="1657" width="10.6640625" style="1" customWidth="1"/>
    <col min="1658" max="1893" width="11.44140625" style="1"/>
    <col min="1894" max="1894" width="11.44140625" style="1" customWidth="1"/>
    <col min="1895" max="1895" width="67.109375" style="1" customWidth="1"/>
    <col min="1896" max="1901" width="11.44140625" style="1" customWidth="1"/>
    <col min="1902" max="1902" width="15.5546875" style="1" customWidth="1"/>
    <col min="1903" max="1903" width="10.6640625" style="1" customWidth="1"/>
    <col min="1904" max="1909" width="11.44140625" style="1" customWidth="1"/>
    <col min="1910" max="1910" width="15.5546875" style="1" customWidth="1"/>
    <col min="1911" max="1911" width="10.6640625" style="1" customWidth="1"/>
    <col min="1912" max="1912" width="15.5546875" style="1" customWidth="1"/>
    <col min="1913" max="1913" width="10.6640625" style="1" customWidth="1"/>
    <col min="1914" max="2149" width="11.44140625" style="1"/>
    <col min="2150" max="2150" width="11.44140625" style="1" customWidth="1"/>
    <col min="2151" max="2151" width="67.109375" style="1" customWidth="1"/>
    <col min="2152" max="2157" width="11.44140625" style="1" customWidth="1"/>
    <col min="2158" max="2158" width="15.5546875" style="1" customWidth="1"/>
    <col min="2159" max="2159" width="10.6640625" style="1" customWidth="1"/>
    <col min="2160" max="2165" width="11.44140625" style="1" customWidth="1"/>
    <col min="2166" max="2166" width="15.5546875" style="1" customWidth="1"/>
    <col min="2167" max="2167" width="10.6640625" style="1" customWidth="1"/>
    <col min="2168" max="2168" width="15.5546875" style="1" customWidth="1"/>
    <col min="2169" max="2169" width="10.6640625" style="1" customWidth="1"/>
    <col min="2170" max="2405" width="11.44140625" style="1"/>
    <col min="2406" max="2406" width="11.44140625" style="1" customWidth="1"/>
    <col min="2407" max="2407" width="67.109375" style="1" customWidth="1"/>
    <col min="2408" max="2413" width="11.44140625" style="1" customWidth="1"/>
    <col min="2414" max="2414" width="15.5546875" style="1" customWidth="1"/>
    <col min="2415" max="2415" width="10.6640625" style="1" customWidth="1"/>
    <col min="2416" max="2421" width="11.44140625" style="1" customWidth="1"/>
    <col min="2422" max="2422" width="15.5546875" style="1" customWidth="1"/>
    <col min="2423" max="2423" width="10.6640625" style="1" customWidth="1"/>
    <col min="2424" max="2424" width="15.5546875" style="1" customWidth="1"/>
    <col min="2425" max="2425" width="10.6640625" style="1" customWidth="1"/>
    <col min="2426" max="2661" width="11.44140625" style="1"/>
    <col min="2662" max="2662" width="11.44140625" style="1" customWidth="1"/>
    <col min="2663" max="2663" width="67.109375" style="1" customWidth="1"/>
    <col min="2664" max="2669" width="11.44140625" style="1" customWidth="1"/>
    <col min="2670" max="2670" width="15.5546875" style="1" customWidth="1"/>
    <col min="2671" max="2671" width="10.6640625" style="1" customWidth="1"/>
    <col min="2672" max="2677" width="11.44140625" style="1" customWidth="1"/>
    <col min="2678" max="2678" width="15.5546875" style="1" customWidth="1"/>
    <col min="2679" max="2679" width="10.6640625" style="1" customWidth="1"/>
    <col min="2680" max="2680" width="15.5546875" style="1" customWidth="1"/>
    <col min="2681" max="2681" width="10.6640625" style="1" customWidth="1"/>
    <col min="2682" max="2917" width="11.44140625" style="1"/>
    <col min="2918" max="2918" width="11.44140625" style="1" customWidth="1"/>
    <col min="2919" max="2919" width="67.109375" style="1" customWidth="1"/>
    <col min="2920" max="2925" width="11.44140625" style="1" customWidth="1"/>
    <col min="2926" max="2926" width="15.5546875" style="1" customWidth="1"/>
    <col min="2927" max="2927" width="10.6640625" style="1" customWidth="1"/>
    <col min="2928" max="2933" width="11.44140625" style="1" customWidth="1"/>
    <col min="2934" max="2934" width="15.5546875" style="1" customWidth="1"/>
    <col min="2935" max="2935" width="10.6640625" style="1" customWidth="1"/>
    <col min="2936" max="2936" width="15.5546875" style="1" customWidth="1"/>
    <col min="2937" max="2937" width="10.6640625" style="1" customWidth="1"/>
    <col min="2938" max="3173" width="11.44140625" style="1"/>
    <col min="3174" max="3174" width="11.44140625" style="1" customWidth="1"/>
    <col min="3175" max="3175" width="67.109375" style="1" customWidth="1"/>
    <col min="3176" max="3181" width="11.44140625" style="1" customWidth="1"/>
    <col min="3182" max="3182" width="15.5546875" style="1" customWidth="1"/>
    <col min="3183" max="3183" width="10.6640625" style="1" customWidth="1"/>
    <col min="3184" max="3189" width="11.44140625" style="1" customWidth="1"/>
    <col min="3190" max="3190" width="15.5546875" style="1" customWidth="1"/>
    <col min="3191" max="3191" width="10.6640625" style="1" customWidth="1"/>
    <col min="3192" max="3192" width="15.5546875" style="1" customWidth="1"/>
    <col min="3193" max="3193" width="10.6640625" style="1" customWidth="1"/>
    <col min="3194" max="3429" width="11.44140625" style="1"/>
    <col min="3430" max="3430" width="11.44140625" style="1" customWidth="1"/>
    <col min="3431" max="3431" width="67.109375" style="1" customWidth="1"/>
    <col min="3432" max="3437" width="11.44140625" style="1" customWidth="1"/>
    <col min="3438" max="3438" width="15.5546875" style="1" customWidth="1"/>
    <col min="3439" max="3439" width="10.6640625" style="1" customWidth="1"/>
    <col min="3440" max="3445" width="11.44140625" style="1" customWidth="1"/>
    <col min="3446" max="3446" width="15.5546875" style="1" customWidth="1"/>
    <col min="3447" max="3447" width="10.6640625" style="1" customWidth="1"/>
    <col min="3448" max="3448" width="15.5546875" style="1" customWidth="1"/>
    <col min="3449" max="3449" width="10.6640625" style="1" customWidth="1"/>
    <col min="3450" max="3685" width="11.44140625" style="1"/>
    <col min="3686" max="3686" width="11.44140625" style="1" customWidth="1"/>
    <col min="3687" max="3687" width="67.109375" style="1" customWidth="1"/>
    <col min="3688" max="3693" width="11.44140625" style="1" customWidth="1"/>
    <col min="3694" max="3694" width="15.5546875" style="1" customWidth="1"/>
    <col min="3695" max="3695" width="10.6640625" style="1" customWidth="1"/>
    <col min="3696" max="3701" width="11.44140625" style="1" customWidth="1"/>
    <col min="3702" max="3702" width="15.5546875" style="1" customWidth="1"/>
    <col min="3703" max="3703" width="10.6640625" style="1" customWidth="1"/>
    <col min="3704" max="3704" width="15.5546875" style="1" customWidth="1"/>
    <col min="3705" max="3705" width="10.6640625" style="1" customWidth="1"/>
    <col min="3706" max="3941" width="11.44140625" style="1"/>
    <col min="3942" max="3942" width="11.44140625" style="1" customWidth="1"/>
    <col min="3943" max="3943" width="67.109375" style="1" customWidth="1"/>
    <col min="3944" max="3949" width="11.44140625" style="1" customWidth="1"/>
    <col min="3950" max="3950" width="15.5546875" style="1" customWidth="1"/>
    <col min="3951" max="3951" width="10.6640625" style="1" customWidth="1"/>
    <col min="3952" max="3957" width="11.44140625" style="1" customWidth="1"/>
    <col min="3958" max="3958" width="15.5546875" style="1" customWidth="1"/>
    <col min="3959" max="3959" width="10.6640625" style="1" customWidth="1"/>
    <col min="3960" max="3960" width="15.5546875" style="1" customWidth="1"/>
    <col min="3961" max="3961" width="10.6640625" style="1" customWidth="1"/>
    <col min="3962" max="4197" width="11.44140625" style="1"/>
    <col min="4198" max="4198" width="11.44140625" style="1" customWidth="1"/>
    <col min="4199" max="4199" width="67.109375" style="1" customWidth="1"/>
    <col min="4200" max="4205" width="11.44140625" style="1" customWidth="1"/>
    <col min="4206" max="4206" width="15.5546875" style="1" customWidth="1"/>
    <col min="4207" max="4207" width="10.6640625" style="1" customWidth="1"/>
    <col min="4208" max="4213" width="11.44140625" style="1" customWidth="1"/>
    <col min="4214" max="4214" width="15.5546875" style="1" customWidth="1"/>
    <col min="4215" max="4215" width="10.6640625" style="1" customWidth="1"/>
    <col min="4216" max="4216" width="15.5546875" style="1" customWidth="1"/>
    <col min="4217" max="4217" width="10.6640625" style="1" customWidth="1"/>
    <col min="4218" max="4453" width="11.44140625" style="1"/>
    <col min="4454" max="4454" width="11.44140625" style="1" customWidth="1"/>
    <col min="4455" max="4455" width="67.109375" style="1" customWidth="1"/>
    <col min="4456" max="4461" width="11.44140625" style="1" customWidth="1"/>
    <col min="4462" max="4462" width="15.5546875" style="1" customWidth="1"/>
    <col min="4463" max="4463" width="10.6640625" style="1" customWidth="1"/>
    <col min="4464" max="4469" width="11.44140625" style="1" customWidth="1"/>
    <col min="4470" max="4470" width="15.5546875" style="1" customWidth="1"/>
    <col min="4471" max="4471" width="10.6640625" style="1" customWidth="1"/>
    <col min="4472" max="4472" width="15.5546875" style="1" customWidth="1"/>
    <col min="4473" max="4473" width="10.6640625" style="1" customWidth="1"/>
    <col min="4474" max="4709" width="11.44140625" style="1"/>
    <col min="4710" max="4710" width="11.44140625" style="1" customWidth="1"/>
    <col min="4711" max="4711" width="67.109375" style="1" customWidth="1"/>
    <col min="4712" max="4717" width="11.44140625" style="1" customWidth="1"/>
    <col min="4718" max="4718" width="15.5546875" style="1" customWidth="1"/>
    <col min="4719" max="4719" width="10.6640625" style="1" customWidth="1"/>
    <col min="4720" max="4725" width="11.44140625" style="1" customWidth="1"/>
    <col min="4726" max="4726" width="15.5546875" style="1" customWidth="1"/>
    <col min="4727" max="4727" width="10.6640625" style="1" customWidth="1"/>
    <col min="4728" max="4728" width="15.5546875" style="1" customWidth="1"/>
    <col min="4729" max="4729" width="10.6640625" style="1" customWidth="1"/>
    <col min="4730" max="4965" width="11.44140625" style="1"/>
    <col min="4966" max="4966" width="11.44140625" style="1" customWidth="1"/>
    <col min="4967" max="4967" width="67.109375" style="1" customWidth="1"/>
    <col min="4968" max="4973" width="11.44140625" style="1" customWidth="1"/>
    <col min="4974" max="4974" width="15.5546875" style="1" customWidth="1"/>
    <col min="4975" max="4975" width="10.6640625" style="1" customWidth="1"/>
    <col min="4976" max="4981" width="11.44140625" style="1" customWidth="1"/>
    <col min="4982" max="4982" width="15.5546875" style="1" customWidth="1"/>
    <col min="4983" max="4983" width="10.6640625" style="1" customWidth="1"/>
    <col min="4984" max="4984" width="15.5546875" style="1" customWidth="1"/>
    <col min="4985" max="4985" width="10.6640625" style="1" customWidth="1"/>
    <col min="4986" max="5221" width="11.44140625" style="1"/>
    <col min="5222" max="5222" width="11.44140625" style="1" customWidth="1"/>
    <col min="5223" max="5223" width="67.109375" style="1" customWidth="1"/>
    <col min="5224" max="5229" width="11.44140625" style="1" customWidth="1"/>
    <col min="5230" max="5230" width="15.5546875" style="1" customWidth="1"/>
    <col min="5231" max="5231" width="10.6640625" style="1" customWidth="1"/>
    <col min="5232" max="5237" width="11.44140625" style="1" customWidth="1"/>
    <col min="5238" max="5238" width="15.5546875" style="1" customWidth="1"/>
    <col min="5239" max="5239" width="10.6640625" style="1" customWidth="1"/>
    <col min="5240" max="5240" width="15.5546875" style="1" customWidth="1"/>
    <col min="5241" max="5241" width="10.6640625" style="1" customWidth="1"/>
    <col min="5242" max="5477" width="11.44140625" style="1"/>
    <col min="5478" max="5478" width="11.44140625" style="1" customWidth="1"/>
    <col min="5479" max="5479" width="67.109375" style="1" customWidth="1"/>
    <col min="5480" max="5485" width="11.44140625" style="1" customWidth="1"/>
    <col min="5486" max="5486" width="15.5546875" style="1" customWidth="1"/>
    <col min="5487" max="5487" width="10.6640625" style="1" customWidth="1"/>
    <col min="5488" max="5493" width="11.44140625" style="1" customWidth="1"/>
    <col min="5494" max="5494" width="15.5546875" style="1" customWidth="1"/>
    <col min="5495" max="5495" width="10.6640625" style="1" customWidth="1"/>
    <col min="5496" max="5496" width="15.5546875" style="1" customWidth="1"/>
    <col min="5497" max="5497" width="10.6640625" style="1" customWidth="1"/>
    <col min="5498" max="5733" width="11.44140625" style="1"/>
    <col min="5734" max="5734" width="11.44140625" style="1" customWidth="1"/>
    <col min="5735" max="5735" width="67.109375" style="1" customWidth="1"/>
    <col min="5736" max="5741" width="11.44140625" style="1" customWidth="1"/>
    <col min="5742" max="5742" width="15.5546875" style="1" customWidth="1"/>
    <col min="5743" max="5743" width="10.6640625" style="1" customWidth="1"/>
    <col min="5744" max="5749" width="11.44140625" style="1" customWidth="1"/>
    <col min="5750" max="5750" width="15.5546875" style="1" customWidth="1"/>
    <col min="5751" max="5751" width="10.6640625" style="1" customWidth="1"/>
    <col min="5752" max="5752" width="15.5546875" style="1" customWidth="1"/>
    <col min="5753" max="5753" width="10.6640625" style="1" customWidth="1"/>
    <col min="5754" max="5989" width="11.44140625" style="1"/>
    <col min="5990" max="5990" width="11.44140625" style="1" customWidth="1"/>
    <col min="5991" max="5991" width="67.109375" style="1" customWidth="1"/>
    <col min="5992" max="5997" width="11.44140625" style="1" customWidth="1"/>
    <col min="5998" max="5998" width="15.5546875" style="1" customWidth="1"/>
    <col min="5999" max="5999" width="10.6640625" style="1" customWidth="1"/>
    <col min="6000" max="6005" width="11.44140625" style="1" customWidth="1"/>
    <col min="6006" max="6006" width="15.5546875" style="1" customWidth="1"/>
    <col min="6007" max="6007" width="10.6640625" style="1" customWidth="1"/>
    <col min="6008" max="6008" width="15.5546875" style="1" customWidth="1"/>
    <col min="6009" max="6009" width="10.6640625" style="1" customWidth="1"/>
    <col min="6010" max="6245" width="11.44140625" style="1"/>
    <col min="6246" max="6246" width="11.44140625" style="1" customWidth="1"/>
    <col min="6247" max="6247" width="67.109375" style="1" customWidth="1"/>
    <col min="6248" max="6253" width="11.44140625" style="1" customWidth="1"/>
    <col min="6254" max="6254" width="15.5546875" style="1" customWidth="1"/>
    <col min="6255" max="6255" width="10.6640625" style="1" customWidth="1"/>
    <col min="6256" max="6261" width="11.44140625" style="1" customWidth="1"/>
    <col min="6262" max="6262" width="15.5546875" style="1" customWidth="1"/>
    <col min="6263" max="6263" width="10.6640625" style="1" customWidth="1"/>
    <col min="6264" max="6264" width="15.5546875" style="1" customWidth="1"/>
    <col min="6265" max="6265" width="10.6640625" style="1" customWidth="1"/>
    <col min="6266" max="6501" width="11.44140625" style="1"/>
    <col min="6502" max="6502" width="11.44140625" style="1" customWidth="1"/>
    <col min="6503" max="6503" width="67.109375" style="1" customWidth="1"/>
    <col min="6504" max="6509" width="11.44140625" style="1" customWidth="1"/>
    <col min="6510" max="6510" width="15.5546875" style="1" customWidth="1"/>
    <col min="6511" max="6511" width="10.6640625" style="1" customWidth="1"/>
    <col min="6512" max="6517" width="11.44140625" style="1" customWidth="1"/>
    <col min="6518" max="6518" width="15.5546875" style="1" customWidth="1"/>
    <col min="6519" max="6519" width="10.6640625" style="1" customWidth="1"/>
    <col min="6520" max="6520" width="15.5546875" style="1" customWidth="1"/>
    <col min="6521" max="6521" width="10.6640625" style="1" customWidth="1"/>
    <col min="6522" max="6757" width="11.44140625" style="1"/>
    <col min="6758" max="6758" width="11.44140625" style="1" customWidth="1"/>
    <col min="6759" max="6759" width="67.109375" style="1" customWidth="1"/>
    <col min="6760" max="6765" width="11.44140625" style="1" customWidth="1"/>
    <col min="6766" max="6766" width="15.5546875" style="1" customWidth="1"/>
    <col min="6767" max="6767" width="10.6640625" style="1" customWidth="1"/>
    <col min="6768" max="6773" width="11.44140625" style="1" customWidth="1"/>
    <col min="6774" max="6774" width="15.5546875" style="1" customWidth="1"/>
    <col min="6775" max="6775" width="10.6640625" style="1" customWidth="1"/>
    <col min="6776" max="6776" width="15.5546875" style="1" customWidth="1"/>
    <col min="6777" max="6777" width="10.6640625" style="1" customWidth="1"/>
    <col min="6778" max="7013" width="11.44140625" style="1"/>
    <col min="7014" max="7014" width="11.44140625" style="1" customWidth="1"/>
    <col min="7015" max="7015" width="67.109375" style="1" customWidth="1"/>
    <col min="7016" max="7021" width="11.44140625" style="1" customWidth="1"/>
    <col min="7022" max="7022" width="15.5546875" style="1" customWidth="1"/>
    <col min="7023" max="7023" width="10.6640625" style="1" customWidth="1"/>
    <col min="7024" max="7029" width="11.44140625" style="1" customWidth="1"/>
    <col min="7030" max="7030" width="15.5546875" style="1" customWidth="1"/>
    <col min="7031" max="7031" width="10.6640625" style="1" customWidth="1"/>
    <col min="7032" max="7032" width="15.5546875" style="1" customWidth="1"/>
    <col min="7033" max="7033" width="10.6640625" style="1" customWidth="1"/>
    <col min="7034" max="7269" width="11.44140625" style="1"/>
    <col min="7270" max="7270" width="11.44140625" style="1" customWidth="1"/>
    <col min="7271" max="7271" width="67.109375" style="1" customWidth="1"/>
    <col min="7272" max="7277" width="11.44140625" style="1" customWidth="1"/>
    <col min="7278" max="7278" width="15.5546875" style="1" customWidth="1"/>
    <col min="7279" max="7279" width="10.6640625" style="1" customWidth="1"/>
    <col min="7280" max="7285" width="11.44140625" style="1" customWidth="1"/>
    <col min="7286" max="7286" width="15.5546875" style="1" customWidth="1"/>
    <col min="7287" max="7287" width="10.6640625" style="1" customWidth="1"/>
    <col min="7288" max="7288" width="15.5546875" style="1" customWidth="1"/>
    <col min="7289" max="7289" width="10.6640625" style="1" customWidth="1"/>
    <col min="7290" max="7525" width="11.44140625" style="1"/>
    <col min="7526" max="7526" width="11.44140625" style="1" customWidth="1"/>
    <col min="7527" max="7527" width="67.109375" style="1" customWidth="1"/>
    <col min="7528" max="7533" width="11.44140625" style="1" customWidth="1"/>
    <col min="7534" max="7534" width="15.5546875" style="1" customWidth="1"/>
    <col min="7535" max="7535" width="10.6640625" style="1" customWidth="1"/>
    <col min="7536" max="7541" width="11.44140625" style="1" customWidth="1"/>
    <col min="7542" max="7542" width="15.5546875" style="1" customWidth="1"/>
    <col min="7543" max="7543" width="10.6640625" style="1" customWidth="1"/>
    <col min="7544" max="7544" width="15.5546875" style="1" customWidth="1"/>
    <col min="7545" max="7545" width="10.6640625" style="1" customWidth="1"/>
    <col min="7546" max="7781" width="11.44140625" style="1"/>
    <col min="7782" max="7782" width="11.44140625" style="1" customWidth="1"/>
    <col min="7783" max="7783" width="67.109375" style="1" customWidth="1"/>
    <col min="7784" max="7789" width="11.44140625" style="1" customWidth="1"/>
    <col min="7790" max="7790" width="15.5546875" style="1" customWidth="1"/>
    <col min="7791" max="7791" width="10.6640625" style="1" customWidth="1"/>
    <col min="7792" max="7797" width="11.44140625" style="1" customWidth="1"/>
    <col min="7798" max="7798" width="15.5546875" style="1" customWidth="1"/>
    <col min="7799" max="7799" width="10.6640625" style="1" customWidth="1"/>
    <col min="7800" max="7800" width="15.5546875" style="1" customWidth="1"/>
    <col min="7801" max="7801" width="10.6640625" style="1" customWidth="1"/>
    <col min="7802" max="8037" width="11.44140625" style="1"/>
    <col min="8038" max="8038" width="11.44140625" style="1" customWidth="1"/>
    <col min="8039" max="8039" width="67.109375" style="1" customWidth="1"/>
    <col min="8040" max="8045" width="11.44140625" style="1" customWidth="1"/>
    <col min="8046" max="8046" width="15.5546875" style="1" customWidth="1"/>
    <col min="8047" max="8047" width="10.6640625" style="1" customWidth="1"/>
    <col min="8048" max="8053" width="11.44140625" style="1" customWidth="1"/>
    <col min="8054" max="8054" width="15.5546875" style="1" customWidth="1"/>
    <col min="8055" max="8055" width="10.6640625" style="1" customWidth="1"/>
    <col min="8056" max="8056" width="15.5546875" style="1" customWidth="1"/>
    <col min="8057" max="8057" width="10.6640625" style="1" customWidth="1"/>
    <col min="8058" max="8293" width="11.44140625" style="1"/>
    <col min="8294" max="8294" width="11.44140625" style="1" customWidth="1"/>
    <col min="8295" max="8295" width="67.109375" style="1" customWidth="1"/>
    <col min="8296" max="8301" width="11.44140625" style="1" customWidth="1"/>
    <col min="8302" max="8302" width="15.5546875" style="1" customWidth="1"/>
    <col min="8303" max="8303" width="10.6640625" style="1" customWidth="1"/>
    <col min="8304" max="8309" width="11.44140625" style="1" customWidth="1"/>
    <col min="8310" max="8310" width="15.5546875" style="1" customWidth="1"/>
    <col min="8311" max="8311" width="10.6640625" style="1" customWidth="1"/>
    <col min="8312" max="8312" width="15.5546875" style="1" customWidth="1"/>
    <col min="8313" max="8313" width="10.6640625" style="1" customWidth="1"/>
    <col min="8314" max="8549" width="11.44140625" style="1"/>
    <col min="8550" max="8550" width="11.44140625" style="1" customWidth="1"/>
    <col min="8551" max="8551" width="67.109375" style="1" customWidth="1"/>
    <col min="8552" max="8557" width="11.44140625" style="1" customWidth="1"/>
    <col min="8558" max="8558" width="15.5546875" style="1" customWidth="1"/>
    <col min="8559" max="8559" width="10.6640625" style="1" customWidth="1"/>
    <col min="8560" max="8565" width="11.44140625" style="1" customWidth="1"/>
    <col min="8566" max="8566" width="15.5546875" style="1" customWidth="1"/>
    <col min="8567" max="8567" width="10.6640625" style="1" customWidth="1"/>
    <col min="8568" max="8568" width="15.5546875" style="1" customWidth="1"/>
    <col min="8569" max="8569" width="10.6640625" style="1" customWidth="1"/>
    <col min="8570" max="8805" width="11.44140625" style="1"/>
    <col min="8806" max="8806" width="11.44140625" style="1" customWidth="1"/>
    <col min="8807" max="8807" width="67.109375" style="1" customWidth="1"/>
    <col min="8808" max="8813" width="11.44140625" style="1" customWidth="1"/>
    <col min="8814" max="8814" width="15.5546875" style="1" customWidth="1"/>
    <col min="8815" max="8815" width="10.6640625" style="1" customWidth="1"/>
    <col min="8816" max="8821" width="11.44140625" style="1" customWidth="1"/>
    <col min="8822" max="8822" width="15.5546875" style="1" customWidth="1"/>
    <col min="8823" max="8823" width="10.6640625" style="1" customWidth="1"/>
    <col min="8824" max="8824" width="15.5546875" style="1" customWidth="1"/>
    <col min="8825" max="8825" width="10.6640625" style="1" customWidth="1"/>
    <col min="8826" max="9061" width="11.44140625" style="1"/>
    <col min="9062" max="9062" width="11.44140625" style="1" customWidth="1"/>
    <col min="9063" max="9063" width="67.109375" style="1" customWidth="1"/>
    <col min="9064" max="9069" width="11.44140625" style="1" customWidth="1"/>
    <col min="9070" max="9070" width="15.5546875" style="1" customWidth="1"/>
    <col min="9071" max="9071" width="10.6640625" style="1" customWidth="1"/>
    <col min="9072" max="9077" width="11.44140625" style="1" customWidth="1"/>
    <col min="9078" max="9078" width="15.5546875" style="1" customWidth="1"/>
    <col min="9079" max="9079" width="10.6640625" style="1" customWidth="1"/>
    <col min="9080" max="9080" width="15.5546875" style="1" customWidth="1"/>
    <col min="9081" max="9081" width="10.6640625" style="1" customWidth="1"/>
    <col min="9082" max="9317" width="11.44140625" style="1"/>
    <col min="9318" max="9318" width="11.44140625" style="1" customWidth="1"/>
    <col min="9319" max="9319" width="67.109375" style="1" customWidth="1"/>
    <col min="9320" max="9325" width="11.44140625" style="1" customWidth="1"/>
    <col min="9326" max="9326" width="15.5546875" style="1" customWidth="1"/>
    <col min="9327" max="9327" width="10.6640625" style="1" customWidth="1"/>
    <col min="9328" max="9333" width="11.44140625" style="1" customWidth="1"/>
    <col min="9334" max="9334" width="15.5546875" style="1" customWidth="1"/>
    <col min="9335" max="9335" width="10.6640625" style="1" customWidth="1"/>
    <col min="9336" max="9336" width="15.5546875" style="1" customWidth="1"/>
    <col min="9337" max="9337" width="10.6640625" style="1" customWidth="1"/>
    <col min="9338" max="9573" width="11.44140625" style="1"/>
    <col min="9574" max="9574" width="11.44140625" style="1" customWidth="1"/>
    <col min="9575" max="9575" width="67.109375" style="1" customWidth="1"/>
    <col min="9576" max="9581" width="11.44140625" style="1" customWidth="1"/>
    <col min="9582" max="9582" width="15.5546875" style="1" customWidth="1"/>
    <col min="9583" max="9583" width="10.6640625" style="1" customWidth="1"/>
    <col min="9584" max="9589" width="11.44140625" style="1" customWidth="1"/>
    <col min="9590" max="9590" width="15.5546875" style="1" customWidth="1"/>
    <col min="9591" max="9591" width="10.6640625" style="1" customWidth="1"/>
    <col min="9592" max="9592" width="15.5546875" style="1" customWidth="1"/>
    <col min="9593" max="9593" width="10.6640625" style="1" customWidth="1"/>
    <col min="9594" max="9829" width="11.44140625" style="1"/>
    <col min="9830" max="9830" width="11.44140625" style="1" customWidth="1"/>
    <col min="9831" max="9831" width="67.109375" style="1" customWidth="1"/>
    <col min="9832" max="9837" width="11.44140625" style="1" customWidth="1"/>
    <col min="9838" max="9838" width="15.5546875" style="1" customWidth="1"/>
    <col min="9839" max="9839" width="10.6640625" style="1" customWidth="1"/>
    <col min="9840" max="9845" width="11.44140625" style="1" customWidth="1"/>
    <col min="9846" max="9846" width="15.5546875" style="1" customWidth="1"/>
    <col min="9847" max="9847" width="10.6640625" style="1" customWidth="1"/>
    <col min="9848" max="9848" width="15.5546875" style="1" customWidth="1"/>
    <col min="9849" max="9849" width="10.6640625" style="1" customWidth="1"/>
    <col min="9850" max="10085" width="11.44140625" style="1"/>
    <col min="10086" max="10086" width="11.44140625" style="1" customWidth="1"/>
    <col min="10087" max="10087" width="67.109375" style="1" customWidth="1"/>
    <col min="10088" max="10093" width="11.44140625" style="1" customWidth="1"/>
    <col min="10094" max="10094" width="15.5546875" style="1" customWidth="1"/>
    <col min="10095" max="10095" width="10.6640625" style="1" customWidth="1"/>
    <col min="10096" max="10101" width="11.44140625" style="1" customWidth="1"/>
    <col min="10102" max="10102" width="15.5546875" style="1" customWidth="1"/>
    <col min="10103" max="10103" width="10.6640625" style="1" customWidth="1"/>
    <col min="10104" max="10104" width="15.5546875" style="1" customWidth="1"/>
    <col min="10105" max="10105" width="10.6640625" style="1" customWidth="1"/>
    <col min="10106" max="10341" width="11.44140625" style="1"/>
    <col min="10342" max="10342" width="11.44140625" style="1" customWidth="1"/>
    <col min="10343" max="10343" width="67.109375" style="1" customWidth="1"/>
    <col min="10344" max="10349" width="11.44140625" style="1" customWidth="1"/>
    <col min="10350" max="10350" width="15.5546875" style="1" customWidth="1"/>
    <col min="10351" max="10351" width="10.6640625" style="1" customWidth="1"/>
    <col min="10352" max="10357" width="11.44140625" style="1" customWidth="1"/>
    <col min="10358" max="10358" width="15.5546875" style="1" customWidth="1"/>
    <col min="10359" max="10359" width="10.6640625" style="1" customWidth="1"/>
    <col min="10360" max="10360" width="15.5546875" style="1" customWidth="1"/>
    <col min="10361" max="10361" width="10.6640625" style="1" customWidth="1"/>
    <col min="10362" max="10597" width="11.44140625" style="1"/>
    <col min="10598" max="10598" width="11.44140625" style="1" customWidth="1"/>
    <col min="10599" max="10599" width="67.109375" style="1" customWidth="1"/>
    <col min="10600" max="10605" width="11.44140625" style="1" customWidth="1"/>
    <col min="10606" max="10606" width="15.5546875" style="1" customWidth="1"/>
    <col min="10607" max="10607" width="10.6640625" style="1" customWidth="1"/>
    <col min="10608" max="10613" width="11.44140625" style="1" customWidth="1"/>
    <col min="10614" max="10614" width="15.5546875" style="1" customWidth="1"/>
    <col min="10615" max="10615" width="10.6640625" style="1" customWidth="1"/>
    <col min="10616" max="10616" width="15.5546875" style="1" customWidth="1"/>
    <col min="10617" max="10617" width="10.6640625" style="1" customWidth="1"/>
    <col min="10618" max="10853" width="11.44140625" style="1"/>
    <col min="10854" max="10854" width="11.44140625" style="1" customWidth="1"/>
    <col min="10855" max="10855" width="67.109375" style="1" customWidth="1"/>
    <col min="10856" max="10861" width="11.44140625" style="1" customWidth="1"/>
    <col min="10862" max="10862" width="15.5546875" style="1" customWidth="1"/>
    <col min="10863" max="10863" width="10.6640625" style="1" customWidth="1"/>
    <col min="10864" max="10869" width="11.44140625" style="1" customWidth="1"/>
    <col min="10870" max="10870" width="15.5546875" style="1" customWidth="1"/>
    <col min="10871" max="10871" width="10.6640625" style="1" customWidth="1"/>
    <col min="10872" max="10872" width="15.5546875" style="1" customWidth="1"/>
    <col min="10873" max="10873" width="10.6640625" style="1" customWidth="1"/>
    <col min="10874" max="11109" width="11.44140625" style="1"/>
    <col min="11110" max="11110" width="11.44140625" style="1" customWidth="1"/>
    <col min="11111" max="11111" width="67.109375" style="1" customWidth="1"/>
    <col min="11112" max="11117" width="11.44140625" style="1" customWidth="1"/>
    <col min="11118" max="11118" width="15.5546875" style="1" customWidth="1"/>
    <col min="11119" max="11119" width="10.6640625" style="1" customWidth="1"/>
    <col min="11120" max="11125" width="11.44140625" style="1" customWidth="1"/>
    <col min="11126" max="11126" width="15.5546875" style="1" customWidth="1"/>
    <col min="11127" max="11127" width="10.6640625" style="1" customWidth="1"/>
    <col min="11128" max="11128" width="15.5546875" style="1" customWidth="1"/>
    <col min="11129" max="11129" width="10.6640625" style="1" customWidth="1"/>
    <col min="11130" max="11365" width="11.44140625" style="1"/>
    <col min="11366" max="11366" width="11.44140625" style="1" customWidth="1"/>
    <col min="11367" max="11367" width="67.109375" style="1" customWidth="1"/>
    <col min="11368" max="11373" width="11.44140625" style="1" customWidth="1"/>
    <col min="11374" max="11374" width="15.5546875" style="1" customWidth="1"/>
    <col min="11375" max="11375" width="10.6640625" style="1" customWidth="1"/>
    <col min="11376" max="11381" width="11.44140625" style="1" customWidth="1"/>
    <col min="11382" max="11382" width="15.5546875" style="1" customWidth="1"/>
    <col min="11383" max="11383" width="10.6640625" style="1" customWidth="1"/>
    <col min="11384" max="11384" width="15.5546875" style="1" customWidth="1"/>
    <col min="11385" max="11385" width="10.6640625" style="1" customWidth="1"/>
    <col min="11386" max="11621" width="11.44140625" style="1"/>
    <col min="11622" max="11622" width="11.44140625" style="1" customWidth="1"/>
    <col min="11623" max="11623" width="67.109375" style="1" customWidth="1"/>
    <col min="11624" max="11629" width="11.44140625" style="1" customWidth="1"/>
    <col min="11630" max="11630" width="15.5546875" style="1" customWidth="1"/>
    <col min="11631" max="11631" width="10.6640625" style="1" customWidth="1"/>
    <col min="11632" max="11637" width="11.44140625" style="1" customWidth="1"/>
    <col min="11638" max="11638" width="15.5546875" style="1" customWidth="1"/>
    <col min="11639" max="11639" width="10.6640625" style="1" customWidth="1"/>
    <col min="11640" max="11640" width="15.5546875" style="1" customWidth="1"/>
    <col min="11641" max="11641" width="10.6640625" style="1" customWidth="1"/>
    <col min="11642" max="11877" width="11.44140625" style="1"/>
    <col min="11878" max="11878" width="11.44140625" style="1" customWidth="1"/>
    <col min="11879" max="11879" width="67.109375" style="1" customWidth="1"/>
    <col min="11880" max="11885" width="11.44140625" style="1" customWidth="1"/>
    <col min="11886" max="11886" width="15.5546875" style="1" customWidth="1"/>
    <col min="11887" max="11887" width="10.6640625" style="1" customWidth="1"/>
    <col min="11888" max="11893" width="11.44140625" style="1" customWidth="1"/>
    <col min="11894" max="11894" width="15.5546875" style="1" customWidth="1"/>
    <col min="11895" max="11895" width="10.6640625" style="1" customWidth="1"/>
    <col min="11896" max="11896" width="15.5546875" style="1" customWidth="1"/>
    <col min="11897" max="11897" width="10.6640625" style="1" customWidth="1"/>
    <col min="11898" max="12133" width="11.44140625" style="1"/>
    <col min="12134" max="12134" width="11.44140625" style="1" customWidth="1"/>
    <col min="12135" max="12135" width="67.109375" style="1" customWidth="1"/>
    <col min="12136" max="12141" width="11.44140625" style="1" customWidth="1"/>
    <col min="12142" max="12142" width="15.5546875" style="1" customWidth="1"/>
    <col min="12143" max="12143" width="10.6640625" style="1" customWidth="1"/>
    <col min="12144" max="12149" width="11.44140625" style="1" customWidth="1"/>
    <col min="12150" max="12150" width="15.5546875" style="1" customWidth="1"/>
    <col min="12151" max="12151" width="10.6640625" style="1" customWidth="1"/>
    <col min="12152" max="12152" width="15.5546875" style="1" customWidth="1"/>
    <col min="12153" max="12153" width="10.6640625" style="1" customWidth="1"/>
    <col min="12154" max="12389" width="11.44140625" style="1"/>
    <col min="12390" max="12390" width="11.44140625" style="1" customWidth="1"/>
    <col min="12391" max="12391" width="67.109375" style="1" customWidth="1"/>
    <col min="12392" max="12397" width="11.44140625" style="1" customWidth="1"/>
    <col min="12398" max="12398" width="15.5546875" style="1" customWidth="1"/>
    <col min="12399" max="12399" width="10.6640625" style="1" customWidth="1"/>
    <col min="12400" max="12405" width="11.44140625" style="1" customWidth="1"/>
    <col min="12406" max="12406" width="15.5546875" style="1" customWidth="1"/>
    <col min="12407" max="12407" width="10.6640625" style="1" customWidth="1"/>
    <col min="12408" max="12408" width="15.5546875" style="1" customWidth="1"/>
    <col min="12409" max="12409" width="10.6640625" style="1" customWidth="1"/>
    <col min="12410" max="12645" width="11.44140625" style="1"/>
    <col min="12646" max="12646" width="11.44140625" style="1" customWidth="1"/>
    <col min="12647" max="12647" width="67.109375" style="1" customWidth="1"/>
    <col min="12648" max="12653" width="11.44140625" style="1" customWidth="1"/>
    <col min="12654" max="12654" width="15.5546875" style="1" customWidth="1"/>
    <col min="12655" max="12655" width="10.6640625" style="1" customWidth="1"/>
    <col min="12656" max="12661" width="11.44140625" style="1" customWidth="1"/>
    <col min="12662" max="12662" width="15.5546875" style="1" customWidth="1"/>
    <col min="12663" max="12663" width="10.6640625" style="1" customWidth="1"/>
    <col min="12664" max="12664" width="15.5546875" style="1" customWidth="1"/>
    <col min="12665" max="12665" width="10.6640625" style="1" customWidth="1"/>
    <col min="12666" max="12901" width="11.44140625" style="1"/>
    <col min="12902" max="12902" width="11.44140625" style="1" customWidth="1"/>
    <col min="12903" max="12903" width="67.109375" style="1" customWidth="1"/>
    <col min="12904" max="12909" width="11.44140625" style="1" customWidth="1"/>
    <col min="12910" max="12910" width="15.5546875" style="1" customWidth="1"/>
    <col min="12911" max="12911" width="10.6640625" style="1" customWidth="1"/>
    <col min="12912" max="12917" width="11.44140625" style="1" customWidth="1"/>
    <col min="12918" max="12918" width="15.5546875" style="1" customWidth="1"/>
    <col min="12919" max="12919" width="10.6640625" style="1" customWidth="1"/>
    <col min="12920" max="12920" width="15.5546875" style="1" customWidth="1"/>
    <col min="12921" max="12921" width="10.6640625" style="1" customWidth="1"/>
    <col min="12922" max="13157" width="11.44140625" style="1"/>
    <col min="13158" max="13158" width="11.44140625" style="1" customWidth="1"/>
    <col min="13159" max="13159" width="67.109375" style="1" customWidth="1"/>
    <col min="13160" max="13165" width="11.44140625" style="1" customWidth="1"/>
    <col min="13166" max="13166" width="15.5546875" style="1" customWidth="1"/>
    <col min="13167" max="13167" width="10.6640625" style="1" customWidth="1"/>
    <col min="13168" max="13173" width="11.44140625" style="1" customWidth="1"/>
    <col min="13174" max="13174" width="15.5546875" style="1" customWidth="1"/>
    <col min="13175" max="13175" width="10.6640625" style="1" customWidth="1"/>
    <col min="13176" max="13176" width="15.5546875" style="1" customWidth="1"/>
    <col min="13177" max="13177" width="10.6640625" style="1" customWidth="1"/>
    <col min="13178" max="13413" width="11.44140625" style="1"/>
    <col min="13414" max="13414" width="11.44140625" style="1" customWidth="1"/>
    <col min="13415" max="13415" width="67.109375" style="1" customWidth="1"/>
    <col min="13416" max="13421" width="11.44140625" style="1" customWidth="1"/>
    <col min="13422" max="13422" width="15.5546875" style="1" customWidth="1"/>
    <col min="13423" max="13423" width="10.6640625" style="1" customWidth="1"/>
    <col min="13424" max="13429" width="11.44140625" style="1" customWidth="1"/>
    <col min="13430" max="13430" width="15.5546875" style="1" customWidth="1"/>
    <col min="13431" max="13431" width="10.6640625" style="1" customWidth="1"/>
    <col min="13432" max="13432" width="15.5546875" style="1" customWidth="1"/>
    <col min="13433" max="13433" width="10.6640625" style="1" customWidth="1"/>
    <col min="13434" max="13669" width="11.44140625" style="1"/>
    <col min="13670" max="13670" width="11.44140625" style="1" customWidth="1"/>
    <col min="13671" max="13671" width="67.109375" style="1" customWidth="1"/>
    <col min="13672" max="13677" width="11.44140625" style="1" customWidth="1"/>
    <col min="13678" max="13678" width="15.5546875" style="1" customWidth="1"/>
    <col min="13679" max="13679" width="10.6640625" style="1" customWidth="1"/>
    <col min="13680" max="13685" width="11.44140625" style="1" customWidth="1"/>
    <col min="13686" max="13686" width="15.5546875" style="1" customWidth="1"/>
    <col min="13687" max="13687" width="10.6640625" style="1" customWidth="1"/>
    <col min="13688" max="13688" width="15.5546875" style="1" customWidth="1"/>
    <col min="13689" max="13689" width="10.6640625" style="1" customWidth="1"/>
    <col min="13690" max="13925" width="11.44140625" style="1"/>
    <col min="13926" max="13926" width="11.44140625" style="1" customWidth="1"/>
    <col min="13927" max="13927" width="67.109375" style="1" customWidth="1"/>
    <col min="13928" max="13933" width="11.44140625" style="1" customWidth="1"/>
    <col min="13934" max="13934" width="15.5546875" style="1" customWidth="1"/>
    <col min="13935" max="13935" width="10.6640625" style="1" customWidth="1"/>
    <col min="13936" max="13941" width="11.44140625" style="1" customWidth="1"/>
    <col min="13942" max="13942" width="15.5546875" style="1" customWidth="1"/>
    <col min="13943" max="13943" width="10.6640625" style="1" customWidth="1"/>
    <col min="13944" max="13944" width="15.5546875" style="1" customWidth="1"/>
    <col min="13945" max="13945" width="10.6640625" style="1" customWidth="1"/>
    <col min="13946" max="14181" width="11.44140625" style="1"/>
    <col min="14182" max="14182" width="11.44140625" style="1" customWidth="1"/>
    <col min="14183" max="14183" width="67.109375" style="1" customWidth="1"/>
    <col min="14184" max="14189" width="11.44140625" style="1" customWidth="1"/>
    <col min="14190" max="14190" width="15.5546875" style="1" customWidth="1"/>
    <col min="14191" max="14191" width="10.6640625" style="1" customWidth="1"/>
    <col min="14192" max="14197" width="11.44140625" style="1" customWidth="1"/>
    <col min="14198" max="14198" width="15.5546875" style="1" customWidth="1"/>
    <col min="14199" max="14199" width="10.6640625" style="1" customWidth="1"/>
    <col min="14200" max="14200" width="15.5546875" style="1" customWidth="1"/>
    <col min="14201" max="14201" width="10.6640625" style="1" customWidth="1"/>
    <col min="14202" max="14437" width="11.44140625" style="1"/>
    <col min="14438" max="14438" width="11.44140625" style="1" customWidth="1"/>
    <col min="14439" max="14439" width="67.109375" style="1" customWidth="1"/>
    <col min="14440" max="14445" width="11.44140625" style="1" customWidth="1"/>
    <col min="14446" max="14446" width="15.5546875" style="1" customWidth="1"/>
    <col min="14447" max="14447" width="10.6640625" style="1" customWidth="1"/>
    <col min="14448" max="14453" width="11.44140625" style="1" customWidth="1"/>
    <col min="14454" max="14454" width="15.5546875" style="1" customWidth="1"/>
    <col min="14455" max="14455" width="10.6640625" style="1" customWidth="1"/>
    <col min="14456" max="14456" width="15.5546875" style="1" customWidth="1"/>
    <col min="14457" max="14457" width="10.6640625" style="1" customWidth="1"/>
    <col min="14458" max="14693" width="11.44140625" style="1"/>
    <col min="14694" max="14694" width="11.44140625" style="1" customWidth="1"/>
    <col min="14695" max="14695" width="67.109375" style="1" customWidth="1"/>
    <col min="14696" max="14701" width="11.44140625" style="1" customWidth="1"/>
    <col min="14702" max="14702" width="15.5546875" style="1" customWidth="1"/>
    <col min="14703" max="14703" width="10.6640625" style="1" customWidth="1"/>
    <col min="14704" max="14709" width="11.44140625" style="1" customWidth="1"/>
    <col min="14710" max="14710" width="15.5546875" style="1" customWidth="1"/>
    <col min="14711" max="14711" width="10.6640625" style="1" customWidth="1"/>
    <col min="14712" max="14712" width="15.5546875" style="1" customWidth="1"/>
    <col min="14713" max="14713" width="10.6640625" style="1" customWidth="1"/>
    <col min="14714" max="14949" width="11.44140625" style="1"/>
    <col min="14950" max="14950" width="11.44140625" style="1" customWidth="1"/>
    <col min="14951" max="14951" width="67.109375" style="1" customWidth="1"/>
    <col min="14952" max="14957" width="11.44140625" style="1" customWidth="1"/>
    <col min="14958" max="14958" width="15.5546875" style="1" customWidth="1"/>
    <col min="14959" max="14959" width="10.6640625" style="1" customWidth="1"/>
    <col min="14960" max="14965" width="11.44140625" style="1" customWidth="1"/>
    <col min="14966" max="14966" width="15.5546875" style="1" customWidth="1"/>
    <col min="14967" max="14967" width="10.6640625" style="1" customWidth="1"/>
    <col min="14968" max="14968" width="15.5546875" style="1" customWidth="1"/>
    <col min="14969" max="14969" width="10.6640625" style="1" customWidth="1"/>
    <col min="14970" max="15205" width="11.44140625" style="1"/>
    <col min="15206" max="15206" width="11.44140625" style="1" customWidth="1"/>
    <col min="15207" max="15207" width="67.109375" style="1" customWidth="1"/>
    <col min="15208" max="15213" width="11.44140625" style="1" customWidth="1"/>
    <col min="15214" max="15214" width="15.5546875" style="1" customWidth="1"/>
    <col min="15215" max="15215" width="10.6640625" style="1" customWidth="1"/>
    <col min="15216" max="15221" width="11.44140625" style="1" customWidth="1"/>
    <col min="15222" max="15222" width="15.5546875" style="1" customWidth="1"/>
    <col min="15223" max="15223" width="10.6640625" style="1" customWidth="1"/>
    <col min="15224" max="15224" width="15.5546875" style="1" customWidth="1"/>
    <col min="15225" max="15225" width="10.6640625" style="1" customWidth="1"/>
    <col min="15226" max="15461" width="11.44140625" style="1"/>
    <col min="15462" max="15462" width="11.44140625" style="1" customWidth="1"/>
    <col min="15463" max="15463" width="67.109375" style="1" customWidth="1"/>
    <col min="15464" max="15469" width="11.44140625" style="1" customWidth="1"/>
    <col min="15470" max="15470" width="15.5546875" style="1" customWidth="1"/>
    <col min="15471" max="15471" width="10.6640625" style="1" customWidth="1"/>
    <col min="15472" max="15477" width="11.44140625" style="1" customWidth="1"/>
    <col min="15478" max="15478" width="15.5546875" style="1" customWidth="1"/>
    <col min="15479" max="15479" width="10.6640625" style="1" customWidth="1"/>
    <col min="15480" max="15480" width="15.5546875" style="1" customWidth="1"/>
    <col min="15481" max="15481" width="10.6640625" style="1" customWidth="1"/>
    <col min="15482" max="15717" width="11.44140625" style="1"/>
    <col min="15718" max="15718" width="11.44140625" style="1" customWidth="1"/>
    <col min="15719" max="15719" width="67.109375" style="1" customWidth="1"/>
    <col min="15720" max="15725" width="11.44140625" style="1" customWidth="1"/>
    <col min="15726" max="15726" width="15.5546875" style="1" customWidth="1"/>
    <col min="15727" max="15727" width="10.6640625" style="1" customWidth="1"/>
    <col min="15728" max="15733" width="11.44140625" style="1" customWidth="1"/>
    <col min="15734" max="15734" width="15.5546875" style="1" customWidth="1"/>
    <col min="15735" max="15735" width="10.6640625" style="1" customWidth="1"/>
    <col min="15736" max="15736" width="15.5546875" style="1" customWidth="1"/>
    <col min="15737" max="15737" width="10.6640625" style="1" customWidth="1"/>
    <col min="15738" max="15973" width="11.44140625" style="1"/>
    <col min="15974" max="15974" width="11.44140625" style="1" customWidth="1"/>
    <col min="15975" max="15975" width="67.109375" style="1" customWidth="1"/>
    <col min="15976" max="15981" width="11.44140625" style="1" customWidth="1"/>
    <col min="15982" max="15982" width="15.5546875" style="1" customWidth="1"/>
    <col min="15983" max="15983" width="10.6640625" style="1" customWidth="1"/>
    <col min="15984" max="15989" width="11.44140625" style="1" customWidth="1"/>
    <col min="15990" max="15990" width="15.5546875" style="1" customWidth="1"/>
    <col min="15991" max="15991" width="10.6640625" style="1" customWidth="1"/>
    <col min="15992" max="15992" width="15.5546875" style="1" customWidth="1"/>
    <col min="15993" max="15993" width="10.6640625" style="1" customWidth="1"/>
    <col min="15994" max="16336" width="11.44140625" style="1"/>
    <col min="16337" max="16337" width="11.44140625" style="1" customWidth="1"/>
    <col min="16338" max="16351" width="11.44140625" style="1"/>
    <col min="16352" max="16357" width="11.44140625" style="1" customWidth="1"/>
    <col min="16358" max="16363" width="11.44140625" style="1"/>
    <col min="16364" max="16368" width="11.44140625" style="1" customWidth="1"/>
    <col min="16369" max="16377" width="11.44140625" style="1"/>
    <col min="16378" max="16384" width="11.44140625" style="1" customWidth="1"/>
  </cols>
  <sheetData>
    <row r="1" spans="1:13" x14ac:dyDescent="0.25">
      <c r="A1" s="22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2" t="s">
        <v>82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2.75" customHeight="1" x14ac:dyDescent="0.25">
      <c r="A3" s="22" t="s">
        <v>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s="3" customFormat="1" x14ac:dyDescent="0.25">
      <c r="A4" s="2"/>
      <c r="B4" s="2"/>
      <c r="C4" s="2"/>
      <c r="D4" s="2"/>
      <c r="E4" s="2"/>
      <c r="F4" s="2"/>
      <c r="G4" s="2"/>
    </row>
    <row r="5" spans="1:13" x14ac:dyDescent="0.25">
      <c r="A5" s="4"/>
      <c r="B5" s="5"/>
      <c r="C5" s="5"/>
      <c r="D5" s="5"/>
      <c r="M5" s="6" t="s">
        <v>3</v>
      </c>
    </row>
    <row r="6" spans="1:13" ht="18.75" customHeight="1" x14ac:dyDescent="0.25">
      <c r="A6" s="27" t="s">
        <v>81</v>
      </c>
      <c r="B6" s="27">
        <v>2010</v>
      </c>
      <c r="C6" s="27">
        <v>2011</v>
      </c>
      <c r="D6" s="27">
        <v>2012</v>
      </c>
      <c r="E6" s="25">
        <v>2013</v>
      </c>
      <c r="F6" s="25">
        <v>2014</v>
      </c>
      <c r="G6" s="25">
        <v>2015</v>
      </c>
      <c r="H6" s="26">
        <v>2016</v>
      </c>
      <c r="I6" s="25">
        <v>2017</v>
      </c>
      <c r="J6" s="25">
        <v>2018</v>
      </c>
      <c r="K6" s="25">
        <v>2019</v>
      </c>
      <c r="L6" s="25" t="s">
        <v>83</v>
      </c>
      <c r="M6" s="23" t="s">
        <v>85</v>
      </c>
    </row>
    <row r="7" spans="1:13" ht="18.75" customHeight="1" x14ac:dyDescent="0.25">
      <c r="A7" s="28"/>
      <c r="B7" s="28"/>
      <c r="C7" s="28"/>
      <c r="D7" s="28"/>
      <c r="E7" s="25"/>
      <c r="F7" s="25"/>
      <c r="G7" s="25"/>
      <c r="H7" s="26"/>
      <c r="I7" s="25"/>
      <c r="J7" s="25"/>
      <c r="K7" s="25"/>
      <c r="L7" s="25"/>
      <c r="M7" s="24"/>
    </row>
    <row r="8" spans="1:13" ht="13.5" customHeight="1" x14ac:dyDescent="0.25">
      <c r="A8" s="9" t="s">
        <v>4</v>
      </c>
      <c r="B8" s="15">
        <f t="shared" ref="B8" si="0">SUM(B9:B11)</f>
        <v>81.900000000000006</v>
      </c>
      <c r="C8" s="15">
        <f t="shared" ref="C8" si="1">SUM(C9:C11)</f>
        <v>115.3</v>
      </c>
      <c r="D8" s="15">
        <f t="shared" ref="D8:F8" si="2">SUM(D9:D11)</f>
        <v>90.5</v>
      </c>
      <c r="E8" s="15">
        <f t="shared" si="2"/>
        <v>375.80000000000007</v>
      </c>
      <c r="F8" s="15">
        <f t="shared" si="2"/>
        <v>147.9</v>
      </c>
      <c r="G8" s="15">
        <f t="shared" ref="G8" si="3">SUM(G9:G11)</f>
        <v>346.9</v>
      </c>
      <c r="H8" s="15">
        <f t="shared" ref="H8" si="4">SUM(H9:H11)</f>
        <v>425.2</v>
      </c>
      <c r="I8" s="15">
        <f t="shared" ref="I8:J8" si="5">SUM(I9:I11)</f>
        <v>269.8</v>
      </c>
      <c r="J8" s="15">
        <f t="shared" si="5"/>
        <v>266.39999999999998</v>
      </c>
      <c r="K8" s="15">
        <f t="shared" ref="K8:L8" si="6">SUM(K9:K11)</f>
        <v>388</v>
      </c>
      <c r="L8" s="15">
        <f t="shared" si="6"/>
        <v>480</v>
      </c>
      <c r="M8" s="15">
        <f t="shared" ref="M8" si="7">SUM(M9:M11)</f>
        <v>1188</v>
      </c>
    </row>
    <row r="9" spans="1:13" ht="13.5" customHeight="1" x14ac:dyDescent="0.25">
      <c r="A9" s="7" t="s">
        <v>5</v>
      </c>
      <c r="B9" s="16">
        <v>60.300000000000004</v>
      </c>
      <c r="C9" s="16">
        <v>92.399999999999991</v>
      </c>
      <c r="D9" s="16">
        <v>85.6</v>
      </c>
      <c r="E9" s="16">
        <v>317.10000000000002</v>
      </c>
      <c r="F9" s="16">
        <v>123.3</v>
      </c>
      <c r="G9" s="16">
        <v>302.7</v>
      </c>
      <c r="H9" s="16">
        <v>249.8</v>
      </c>
      <c r="I9" s="16">
        <v>134.5</v>
      </c>
      <c r="J9" s="16">
        <v>106.8</v>
      </c>
      <c r="K9" s="16">
        <v>383</v>
      </c>
      <c r="L9" s="16">
        <v>452</v>
      </c>
      <c r="M9" s="16">
        <v>1126</v>
      </c>
    </row>
    <row r="10" spans="1:13" ht="13.5" customHeight="1" x14ac:dyDescent="0.25">
      <c r="A10" s="7" t="s">
        <v>6</v>
      </c>
      <c r="B10" s="16">
        <v>0</v>
      </c>
      <c r="C10" s="16">
        <v>2.9000000000000004</v>
      </c>
      <c r="D10" s="16">
        <v>0.2</v>
      </c>
      <c r="E10" s="16">
        <v>0.6</v>
      </c>
      <c r="F10" s="16">
        <v>5.5</v>
      </c>
      <c r="G10" s="16">
        <v>11.7</v>
      </c>
      <c r="H10" s="16">
        <v>124.2</v>
      </c>
      <c r="I10" s="16">
        <v>128.1</v>
      </c>
      <c r="J10" s="16">
        <v>146.19999999999999</v>
      </c>
      <c r="K10" s="16">
        <v>0</v>
      </c>
      <c r="L10" s="16">
        <v>0</v>
      </c>
      <c r="M10" s="16">
        <v>0</v>
      </c>
    </row>
    <row r="11" spans="1:13" ht="13.5" customHeight="1" x14ac:dyDescent="0.25">
      <c r="A11" s="7" t="s">
        <v>7</v>
      </c>
      <c r="B11" s="16">
        <v>21.6</v>
      </c>
      <c r="C11" s="16">
        <v>20</v>
      </c>
      <c r="D11" s="16">
        <v>4.7</v>
      </c>
      <c r="E11" s="16">
        <v>58.1</v>
      </c>
      <c r="F11" s="16">
        <v>19.100000000000001</v>
      </c>
      <c r="G11" s="16">
        <v>32.5</v>
      </c>
      <c r="H11" s="16">
        <v>51.2</v>
      </c>
      <c r="I11" s="16">
        <v>7.2</v>
      </c>
      <c r="J11" s="16">
        <v>13.4</v>
      </c>
      <c r="K11" s="16">
        <v>5</v>
      </c>
      <c r="L11" s="16">
        <v>28</v>
      </c>
      <c r="M11" s="16">
        <v>62</v>
      </c>
    </row>
    <row r="12" spans="1:13" ht="13.5" customHeight="1" x14ac:dyDescent="0.25">
      <c r="A12" s="9" t="s">
        <v>8</v>
      </c>
      <c r="B12" s="15">
        <f t="shared" ref="B12:M12" si="8">SUM(B13:B16)</f>
        <v>115.99999999999999</v>
      </c>
      <c r="C12" s="15">
        <f t="shared" si="8"/>
        <v>146.9</v>
      </c>
      <c r="D12" s="15">
        <f t="shared" si="8"/>
        <v>366</v>
      </c>
      <c r="E12" s="15">
        <f t="shared" si="8"/>
        <v>326.10000000000002</v>
      </c>
      <c r="F12" s="15">
        <f t="shared" si="8"/>
        <v>262.60000000000002</v>
      </c>
      <c r="G12" s="15">
        <f t="shared" si="8"/>
        <v>102.60000000000001</v>
      </c>
      <c r="H12" s="15">
        <f t="shared" si="8"/>
        <v>101.10000000000001</v>
      </c>
      <c r="I12" s="15">
        <f t="shared" si="8"/>
        <v>169.4</v>
      </c>
      <c r="J12" s="15">
        <f t="shared" si="8"/>
        <v>110</v>
      </c>
      <c r="K12" s="15">
        <f t="shared" si="8"/>
        <v>132</v>
      </c>
      <c r="L12" s="15">
        <f t="shared" si="8"/>
        <v>196</v>
      </c>
      <c r="M12" s="15">
        <f t="shared" si="8"/>
        <v>107</v>
      </c>
    </row>
    <row r="13" spans="1:13" ht="13.5" customHeight="1" x14ac:dyDescent="0.25">
      <c r="A13" s="7" t="s">
        <v>9</v>
      </c>
      <c r="B13" s="17">
        <v>0</v>
      </c>
      <c r="C13" s="17">
        <v>0</v>
      </c>
      <c r="D13" s="17">
        <v>0</v>
      </c>
      <c r="E13" s="17">
        <v>65.099999999999994</v>
      </c>
      <c r="F13" s="17">
        <v>40.4</v>
      </c>
      <c r="G13" s="17">
        <v>11.5</v>
      </c>
      <c r="H13" s="17">
        <v>18</v>
      </c>
      <c r="I13" s="17">
        <v>1.5</v>
      </c>
      <c r="J13" s="17">
        <v>10.5</v>
      </c>
      <c r="K13" s="17">
        <v>42</v>
      </c>
      <c r="L13" s="17">
        <v>0</v>
      </c>
      <c r="M13" s="17">
        <v>15</v>
      </c>
    </row>
    <row r="14" spans="1:13" ht="13.5" customHeight="1" x14ac:dyDescent="0.25">
      <c r="A14" s="7" t="s">
        <v>10</v>
      </c>
      <c r="B14" s="17">
        <v>113.89999999999999</v>
      </c>
      <c r="C14" s="17">
        <v>81.900000000000006</v>
      </c>
      <c r="D14" s="17">
        <v>66.599999999999994</v>
      </c>
      <c r="E14" s="17">
        <v>215.9</v>
      </c>
      <c r="F14" s="17">
        <v>133</v>
      </c>
      <c r="G14" s="17">
        <v>70.900000000000006</v>
      </c>
      <c r="H14" s="17">
        <v>51.3</v>
      </c>
      <c r="I14" s="17">
        <v>3.5</v>
      </c>
      <c r="J14" s="17">
        <v>83</v>
      </c>
      <c r="K14" s="17">
        <v>73</v>
      </c>
      <c r="L14" s="17">
        <v>186</v>
      </c>
      <c r="M14" s="17">
        <v>81</v>
      </c>
    </row>
    <row r="15" spans="1:13" ht="13.5" customHeight="1" x14ac:dyDescent="0.25">
      <c r="A15" s="7" t="s">
        <v>11</v>
      </c>
      <c r="B15" s="16">
        <v>2.1</v>
      </c>
      <c r="C15" s="16">
        <v>24.400000000000002</v>
      </c>
      <c r="D15" s="16">
        <v>195.6</v>
      </c>
      <c r="E15" s="16">
        <v>45.1</v>
      </c>
      <c r="F15" s="16">
        <v>60.2</v>
      </c>
      <c r="G15" s="16">
        <v>8.8000000000000007</v>
      </c>
      <c r="H15" s="16">
        <v>24.6</v>
      </c>
      <c r="I15" s="16">
        <v>27.9</v>
      </c>
      <c r="J15" s="16">
        <v>15.2</v>
      </c>
      <c r="K15" s="16">
        <v>11</v>
      </c>
      <c r="L15" s="16">
        <v>8</v>
      </c>
      <c r="M15" s="16">
        <v>8</v>
      </c>
    </row>
    <row r="16" spans="1:13" ht="13.5" customHeight="1" x14ac:dyDescent="0.25">
      <c r="A16" s="7" t="s">
        <v>12</v>
      </c>
      <c r="B16" s="19">
        <v>0</v>
      </c>
      <c r="C16" s="16">
        <v>40.6</v>
      </c>
      <c r="D16" s="16">
        <v>103.8</v>
      </c>
      <c r="E16" s="16">
        <v>0</v>
      </c>
      <c r="F16" s="16">
        <v>29</v>
      </c>
      <c r="G16" s="16">
        <v>11.4</v>
      </c>
      <c r="H16" s="16">
        <v>7.2</v>
      </c>
      <c r="I16" s="16">
        <v>136.5</v>
      </c>
      <c r="J16" s="16">
        <v>1.3</v>
      </c>
      <c r="K16" s="16">
        <v>6</v>
      </c>
      <c r="L16" s="16">
        <v>2</v>
      </c>
      <c r="M16" s="16">
        <v>3</v>
      </c>
    </row>
    <row r="17" spans="1:13" ht="13.5" customHeight="1" x14ac:dyDescent="0.25">
      <c r="A17" s="9" t="s">
        <v>13</v>
      </c>
      <c r="B17" s="15">
        <f t="shared" ref="B17" si="9">SUM(B18:B41)</f>
        <v>4758.699999999998</v>
      </c>
      <c r="C17" s="15">
        <f t="shared" ref="C17" si="10">SUM(C18:C41)</f>
        <v>6089.0999999999995</v>
      </c>
      <c r="D17" s="15">
        <f t="shared" ref="D17:F17" si="11">SUM(D18:D41)</f>
        <v>8151</v>
      </c>
      <c r="E17" s="15">
        <f t="shared" si="11"/>
        <v>15331.3</v>
      </c>
      <c r="F17" s="15">
        <f t="shared" si="11"/>
        <v>9892.9999999999982</v>
      </c>
      <c r="G17" s="15">
        <f t="shared" ref="G17" si="12">SUM(G18:G41)</f>
        <v>8714.1999999999989</v>
      </c>
      <c r="H17" s="15">
        <f t="shared" ref="H17:M17" si="13">SUM(H18:H41)</f>
        <v>9673.6999999999971</v>
      </c>
      <c r="I17" s="15">
        <f t="shared" si="13"/>
        <v>6704.6999999999989</v>
      </c>
      <c r="J17" s="15">
        <f t="shared" si="13"/>
        <v>8743.4000000000015</v>
      </c>
      <c r="K17" s="15">
        <f t="shared" si="13"/>
        <v>12669</v>
      </c>
      <c r="L17" s="15">
        <f t="shared" si="13"/>
        <v>7904</v>
      </c>
      <c r="M17" s="15">
        <f t="shared" si="13"/>
        <v>8818</v>
      </c>
    </row>
    <row r="18" spans="1:13" ht="13.5" customHeight="1" x14ac:dyDescent="0.25">
      <c r="A18" s="7" t="s">
        <v>14</v>
      </c>
      <c r="B18" s="16">
        <v>289</v>
      </c>
      <c r="C18" s="16">
        <v>468.7</v>
      </c>
      <c r="D18" s="16">
        <v>1581.5</v>
      </c>
      <c r="E18" s="16">
        <v>10171.700000000001</v>
      </c>
      <c r="F18" s="16">
        <v>3673.9</v>
      </c>
      <c r="G18" s="16">
        <v>2363.1</v>
      </c>
      <c r="H18" s="16">
        <v>1651.8</v>
      </c>
      <c r="I18" s="16">
        <v>1021.4</v>
      </c>
      <c r="J18" s="16">
        <v>793.7</v>
      </c>
      <c r="K18" s="16">
        <v>2191</v>
      </c>
      <c r="L18" s="16">
        <v>450</v>
      </c>
      <c r="M18" s="16">
        <v>759</v>
      </c>
    </row>
    <row r="19" spans="1:13" ht="13.5" customHeight="1" x14ac:dyDescent="0.25">
      <c r="A19" s="7" t="s">
        <v>15</v>
      </c>
      <c r="B19" s="16">
        <v>241.7</v>
      </c>
      <c r="C19" s="16">
        <v>28.6</v>
      </c>
      <c r="D19" s="16">
        <v>123.8</v>
      </c>
      <c r="E19" s="16">
        <v>66.400000000000006</v>
      </c>
      <c r="F19" s="16">
        <v>95.9</v>
      </c>
      <c r="G19" s="16">
        <v>154</v>
      </c>
      <c r="H19" s="16">
        <v>319.10000000000002</v>
      </c>
      <c r="I19" s="16">
        <v>118.6</v>
      </c>
      <c r="J19" s="16">
        <v>488.1</v>
      </c>
      <c r="K19" s="16">
        <v>259</v>
      </c>
      <c r="L19" s="16">
        <v>257</v>
      </c>
      <c r="M19" s="16">
        <v>354</v>
      </c>
    </row>
    <row r="20" spans="1:13" ht="13.5" customHeight="1" x14ac:dyDescent="0.25">
      <c r="A20" s="7" t="s">
        <v>16</v>
      </c>
      <c r="B20" s="16">
        <v>157.6</v>
      </c>
      <c r="C20" s="16">
        <v>203.8</v>
      </c>
      <c r="D20" s="16">
        <v>59.3</v>
      </c>
      <c r="E20" s="16">
        <v>58.9</v>
      </c>
      <c r="F20" s="16">
        <v>62.1</v>
      </c>
      <c r="G20" s="16">
        <v>73.8</v>
      </c>
      <c r="H20" s="16">
        <v>0</v>
      </c>
      <c r="I20" s="16">
        <v>434.9</v>
      </c>
      <c r="J20" s="16">
        <v>44.2</v>
      </c>
      <c r="K20" s="16">
        <v>0</v>
      </c>
      <c r="L20" s="16">
        <v>0</v>
      </c>
      <c r="M20" s="16">
        <v>35</v>
      </c>
    </row>
    <row r="21" spans="1:13" ht="13.5" customHeight="1" x14ac:dyDescent="0.25">
      <c r="A21" s="7" t="s">
        <v>77</v>
      </c>
      <c r="B21" s="16">
        <v>91.5</v>
      </c>
      <c r="C21" s="16">
        <v>72.800000000000011</v>
      </c>
      <c r="D21" s="16">
        <v>147.6</v>
      </c>
      <c r="E21" s="16">
        <v>52.5</v>
      </c>
      <c r="F21" s="16">
        <v>14.5</v>
      </c>
      <c r="G21" s="16">
        <v>105</v>
      </c>
      <c r="H21" s="16">
        <v>66.5</v>
      </c>
      <c r="I21" s="16">
        <v>109.1</v>
      </c>
      <c r="J21" s="16">
        <v>84.8</v>
      </c>
      <c r="K21" s="16">
        <v>52</v>
      </c>
      <c r="L21" s="16">
        <v>37</v>
      </c>
      <c r="M21" s="16">
        <v>38</v>
      </c>
    </row>
    <row r="22" spans="1:13" ht="13.5" customHeight="1" x14ac:dyDescent="0.25">
      <c r="A22" s="7" t="s">
        <v>17</v>
      </c>
      <c r="B22" s="16">
        <v>53.699999999999996</v>
      </c>
      <c r="C22" s="16">
        <v>64.600000000000009</v>
      </c>
      <c r="D22" s="16">
        <v>12.7</v>
      </c>
      <c r="E22" s="16">
        <v>58.8</v>
      </c>
      <c r="F22" s="16">
        <v>85.1</v>
      </c>
      <c r="G22" s="16">
        <v>49.5</v>
      </c>
      <c r="H22" s="16">
        <v>66.5</v>
      </c>
      <c r="I22" s="16">
        <v>40.9</v>
      </c>
      <c r="J22" s="16">
        <v>36.4</v>
      </c>
      <c r="K22" s="16">
        <v>41</v>
      </c>
      <c r="L22" s="16">
        <v>26</v>
      </c>
      <c r="M22" s="16">
        <v>24</v>
      </c>
    </row>
    <row r="23" spans="1:13" ht="13.5" customHeight="1" x14ac:dyDescent="0.25">
      <c r="A23" s="7" t="s">
        <v>18</v>
      </c>
      <c r="B23" s="16">
        <v>31.400000000000002</v>
      </c>
      <c r="C23" s="16">
        <v>1.4000000000000001</v>
      </c>
      <c r="D23" s="16">
        <v>1.2</v>
      </c>
      <c r="E23" s="16">
        <v>0</v>
      </c>
      <c r="F23" s="16">
        <v>2.8</v>
      </c>
      <c r="G23" s="16">
        <v>0.2</v>
      </c>
      <c r="H23" s="16">
        <v>92.2</v>
      </c>
      <c r="I23" s="16">
        <v>0.5</v>
      </c>
      <c r="J23" s="16">
        <v>0.3</v>
      </c>
      <c r="K23" s="16">
        <v>0</v>
      </c>
      <c r="L23" s="16">
        <v>0</v>
      </c>
      <c r="M23" s="16">
        <v>1</v>
      </c>
    </row>
    <row r="24" spans="1:13" ht="13.5" customHeight="1" x14ac:dyDescent="0.25">
      <c r="A24" s="7" t="s">
        <v>19</v>
      </c>
      <c r="B24" s="16">
        <v>8.5</v>
      </c>
      <c r="C24" s="16">
        <v>13.000000000000002</v>
      </c>
      <c r="D24" s="16">
        <v>2.2000000000000002</v>
      </c>
      <c r="E24" s="16">
        <v>0.7</v>
      </c>
      <c r="F24" s="16">
        <v>103.5</v>
      </c>
      <c r="G24" s="16">
        <v>134.5</v>
      </c>
      <c r="H24" s="16">
        <v>113.5</v>
      </c>
      <c r="I24" s="16">
        <v>110.8</v>
      </c>
      <c r="J24" s="16">
        <v>1.5</v>
      </c>
      <c r="K24" s="16">
        <v>3</v>
      </c>
      <c r="L24" s="16">
        <v>0</v>
      </c>
      <c r="M24" s="16">
        <v>0</v>
      </c>
    </row>
    <row r="25" spans="1:13" ht="13.5" customHeight="1" x14ac:dyDescent="0.25">
      <c r="A25" s="7" t="s">
        <v>71</v>
      </c>
      <c r="B25" s="16">
        <v>44.8</v>
      </c>
      <c r="C25" s="16">
        <v>58</v>
      </c>
      <c r="D25" s="16">
        <v>0.9</v>
      </c>
      <c r="E25" s="16">
        <v>7.2</v>
      </c>
      <c r="F25" s="16">
        <v>112.3</v>
      </c>
      <c r="G25" s="16">
        <v>181.6</v>
      </c>
      <c r="H25" s="16">
        <v>41</v>
      </c>
      <c r="I25" s="16">
        <v>128</v>
      </c>
      <c r="J25" s="16">
        <v>26.3</v>
      </c>
      <c r="K25" s="16">
        <v>66</v>
      </c>
      <c r="L25" s="16">
        <v>70</v>
      </c>
      <c r="M25" s="16">
        <v>109</v>
      </c>
    </row>
    <row r="26" spans="1:13" ht="13.5" customHeight="1" x14ac:dyDescent="0.25">
      <c r="A26" s="7" t="s">
        <v>20</v>
      </c>
      <c r="B26" s="16">
        <v>26.7</v>
      </c>
      <c r="C26" s="16">
        <v>3.9</v>
      </c>
      <c r="D26" s="16">
        <v>11.1</v>
      </c>
      <c r="E26" s="16">
        <v>1.4</v>
      </c>
      <c r="F26" s="16">
        <v>19.2</v>
      </c>
      <c r="G26" s="16">
        <v>51.5</v>
      </c>
      <c r="H26" s="16">
        <v>11.7</v>
      </c>
      <c r="I26" s="16">
        <v>0</v>
      </c>
      <c r="J26" s="16">
        <v>17.399999999999999</v>
      </c>
      <c r="K26" s="16">
        <v>0</v>
      </c>
      <c r="L26" s="16">
        <v>23</v>
      </c>
      <c r="M26" s="16">
        <v>17</v>
      </c>
    </row>
    <row r="27" spans="1:13" ht="13.5" customHeight="1" x14ac:dyDescent="0.25">
      <c r="A27" s="7" t="s">
        <v>72</v>
      </c>
      <c r="B27" s="16">
        <v>562.29999999999995</v>
      </c>
      <c r="C27" s="16">
        <v>336.7</v>
      </c>
      <c r="D27" s="16">
        <v>0</v>
      </c>
      <c r="E27" s="16">
        <v>0</v>
      </c>
      <c r="F27" s="16"/>
      <c r="G27" s="16">
        <v>0</v>
      </c>
      <c r="H27" s="16">
        <v>0</v>
      </c>
      <c r="I27" s="16">
        <v>279</v>
      </c>
      <c r="J27" s="16">
        <v>0</v>
      </c>
      <c r="K27" s="16">
        <v>0</v>
      </c>
      <c r="L27" s="16">
        <v>0</v>
      </c>
      <c r="M27" s="16">
        <v>0</v>
      </c>
    </row>
    <row r="28" spans="1:13" ht="13.5" customHeight="1" x14ac:dyDescent="0.25">
      <c r="A28" s="7" t="s">
        <v>21</v>
      </c>
      <c r="B28" s="16">
        <v>63.500000000000007</v>
      </c>
      <c r="C28" s="16">
        <v>260.89999999999998</v>
      </c>
      <c r="D28" s="16">
        <v>102.9</v>
      </c>
      <c r="E28" s="16">
        <v>419.6</v>
      </c>
      <c r="F28" s="16">
        <v>729.8</v>
      </c>
      <c r="G28" s="16">
        <v>304.3</v>
      </c>
      <c r="H28" s="16">
        <v>378.6</v>
      </c>
      <c r="I28" s="16">
        <v>0</v>
      </c>
      <c r="J28" s="16">
        <v>459.5</v>
      </c>
      <c r="K28" s="16">
        <v>383</v>
      </c>
      <c r="L28" s="16">
        <v>300</v>
      </c>
      <c r="M28" s="16">
        <v>331</v>
      </c>
    </row>
    <row r="29" spans="1:13" ht="13.5" customHeight="1" x14ac:dyDescent="0.25">
      <c r="A29" s="7" t="s">
        <v>22</v>
      </c>
      <c r="B29" s="16">
        <v>210.8</v>
      </c>
      <c r="C29" s="16">
        <v>1362.5</v>
      </c>
      <c r="D29" s="16">
        <v>444.7</v>
      </c>
      <c r="E29" s="16">
        <v>488.2</v>
      </c>
      <c r="F29" s="16">
        <v>1028.7</v>
      </c>
      <c r="G29" s="16">
        <v>379.1</v>
      </c>
      <c r="H29" s="16">
        <v>562.20000000000005</v>
      </c>
      <c r="I29" s="16">
        <v>417.5</v>
      </c>
      <c r="J29" s="16">
        <v>1023.2</v>
      </c>
      <c r="K29" s="16">
        <v>1503</v>
      </c>
      <c r="L29" s="16">
        <v>1211</v>
      </c>
      <c r="M29" s="16">
        <v>562</v>
      </c>
    </row>
    <row r="30" spans="1:13" ht="13.5" customHeight="1" x14ac:dyDescent="0.25">
      <c r="A30" s="7" t="s">
        <v>23</v>
      </c>
      <c r="B30" s="16">
        <v>31.8</v>
      </c>
      <c r="C30" s="16">
        <v>9.2999999999999989</v>
      </c>
      <c r="D30" s="16">
        <v>33.700000000000003</v>
      </c>
      <c r="E30" s="16">
        <v>49.3</v>
      </c>
      <c r="F30" s="16">
        <v>23.6</v>
      </c>
      <c r="G30" s="16">
        <v>147.69999999999999</v>
      </c>
      <c r="H30" s="16">
        <v>56</v>
      </c>
      <c r="I30" s="16">
        <v>146.9</v>
      </c>
      <c r="J30" s="16">
        <v>53</v>
      </c>
      <c r="K30" s="16">
        <v>92</v>
      </c>
      <c r="L30" s="16">
        <v>199</v>
      </c>
      <c r="M30" s="16">
        <v>229</v>
      </c>
    </row>
    <row r="31" spans="1:13" ht="13.5" customHeight="1" x14ac:dyDescent="0.25">
      <c r="A31" s="7" t="s">
        <v>24</v>
      </c>
      <c r="B31" s="16">
        <v>1383.6</v>
      </c>
      <c r="C31" s="16">
        <v>1249.0999999999999</v>
      </c>
      <c r="D31" s="16">
        <v>646.20000000000005</v>
      </c>
      <c r="E31" s="16">
        <v>531</v>
      </c>
      <c r="F31" s="16">
        <v>423</v>
      </c>
      <c r="G31" s="16">
        <v>634.20000000000005</v>
      </c>
      <c r="H31" s="16">
        <v>266</v>
      </c>
      <c r="I31" s="16">
        <v>451.6</v>
      </c>
      <c r="J31" s="16">
        <v>364.4</v>
      </c>
      <c r="K31" s="16">
        <v>356</v>
      </c>
      <c r="L31" s="16">
        <v>871</v>
      </c>
      <c r="M31" s="16">
        <v>375</v>
      </c>
    </row>
    <row r="32" spans="1:13" ht="13.5" customHeight="1" x14ac:dyDescent="0.25">
      <c r="A32" s="7" t="s">
        <v>78</v>
      </c>
      <c r="B32" s="16">
        <v>101.6</v>
      </c>
      <c r="C32" s="16">
        <v>71</v>
      </c>
      <c r="D32" s="16">
        <v>79.7</v>
      </c>
      <c r="E32" s="16">
        <v>81.5</v>
      </c>
      <c r="F32" s="16">
        <v>118.9</v>
      </c>
      <c r="G32" s="16">
        <v>88.4</v>
      </c>
      <c r="H32" s="16">
        <v>109.2</v>
      </c>
      <c r="I32" s="16">
        <v>10</v>
      </c>
      <c r="J32" s="16">
        <v>14.1</v>
      </c>
      <c r="K32" s="16">
        <v>3</v>
      </c>
      <c r="L32" s="16">
        <v>1</v>
      </c>
      <c r="M32" s="16">
        <v>25</v>
      </c>
    </row>
    <row r="33" spans="1:13" ht="31.5" customHeight="1" x14ac:dyDescent="0.25">
      <c r="A33" s="8" t="s">
        <v>25</v>
      </c>
      <c r="B33" s="16">
        <v>165.10000000000002</v>
      </c>
      <c r="C33" s="16">
        <v>90.9</v>
      </c>
      <c r="D33" s="16">
        <v>280.3</v>
      </c>
      <c r="E33" s="16">
        <v>203.9</v>
      </c>
      <c r="F33" s="16">
        <v>63.4</v>
      </c>
      <c r="G33" s="16">
        <v>82</v>
      </c>
      <c r="H33" s="16">
        <v>112.4</v>
      </c>
      <c r="I33" s="16">
        <v>236.9</v>
      </c>
      <c r="J33" s="16">
        <v>105.5</v>
      </c>
      <c r="K33" s="16">
        <v>75</v>
      </c>
      <c r="L33" s="16">
        <v>82</v>
      </c>
      <c r="M33" s="16">
        <v>32</v>
      </c>
    </row>
    <row r="34" spans="1:13" ht="13.5" customHeight="1" x14ac:dyDescent="0.25">
      <c r="A34" s="7" t="s">
        <v>26</v>
      </c>
      <c r="B34" s="16">
        <v>181</v>
      </c>
      <c r="C34" s="16">
        <v>18.100000000000001</v>
      </c>
      <c r="D34" s="16">
        <v>157.4</v>
      </c>
      <c r="E34" s="16">
        <v>23.3</v>
      </c>
      <c r="F34" s="16">
        <v>88.5</v>
      </c>
      <c r="G34" s="16">
        <v>84.6</v>
      </c>
      <c r="H34" s="16">
        <v>11.5</v>
      </c>
      <c r="I34" s="16">
        <v>7.3</v>
      </c>
      <c r="J34" s="16">
        <v>157.80000000000001</v>
      </c>
      <c r="K34" s="16">
        <v>63</v>
      </c>
      <c r="L34" s="16">
        <v>22</v>
      </c>
      <c r="M34" s="16">
        <v>4</v>
      </c>
    </row>
    <row r="35" spans="1:13" ht="13.5" customHeight="1" x14ac:dyDescent="0.25">
      <c r="A35" s="7" t="s">
        <v>27</v>
      </c>
      <c r="B35" s="16">
        <v>164</v>
      </c>
      <c r="C35" s="16">
        <v>89</v>
      </c>
      <c r="D35" s="16">
        <v>128.1</v>
      </c>
      <c r="E35" s="16">
        <v>69.5</v>
      </c>
      <c r="F35" s="16">
        <v>179.6</v>
      </c>
      <c r="G35" s="16">
        <v>74</v>
      </c>
      <c r="H35" s="16">
        <v>183.6</v>
      </c>
      <c r="I35" s="16">
        <v>173.9</v>
      </c>
      <c r="J35" s="16">
        <v>410.6</v>
      </c>
      <c r="K35" s="16">
        <v>354</v>
      </c>
      <c r="L35" s="16">
        <v>169</v>
      </c>
      <c r="M35" s="16">
        <v>299</v>
      </c>
    </row>
    <row r="36" spans="1:13" ht="13.5" customHeight="1" x14ac:dyDescent="0.25">
      <c r="A36" s="7" t="s">
        <v>28</v>
      </c>
      <c r="B36" s="16">
        <v>56.3</v>
      </c>
      <c r="C36" s="16">
        <v>181.7</v>
      </c>
      <c r="D36" s="16">
        <v>98.2</v>
      </c>
      <c r="E36" s="16">
        <v>87.4</v>
      </c>
      <c r="F36" s="16">
        <v>44.4</v>
      </c>
      <c r="G36" s="16">
        <v>151.80000000000001</v>
      </c>
      <c r="H36" s="16">
        <v>148.19999999999999</v>
      </c>
      <c r="I36" s="16">
        <v>6.2</v>
      </c>
      <c r="J36" s="16">
        <v>42.9</v>
      </c>
      <c r="K36" s="16">
        <v>69</v>
      </c>
      <c r="L36" s="16">
        <v>58</v>
      </c>
      <c r="M36" s="16">
        <v>30</v>
      </c>
    </row>
    <row r="37" spans="1:13" ht="13.5" customHeight="1" x14ac:dyDescent="0.25">
      <c r="A37" s="7" t="s">
        <v>29</v>
      </c>
      <c r="B37" s="16">
        <v>664.19999999999993</v>
      </c>
      <c r="C37" s="16">
        <v>1127</v>
      </c>
      <c r="D37" s="16">
        <v>3744.7</v>
      </c>
      <c r="E37" s="16">
        <v>2701.1</v>
      </c>
      <c r="F37" s="16">
        <v>2343.1999999999998</v>
      </c>
      <c r="G37" s="16">
        <v>2380.4</v>
      </c>
      <c r="H37" s="16">
        <v>5011.1000000000004</v>
      </c>
      <c r="I37" s="16">
        <v>2199.6999999999998</v>
      </c>
      <c r="J37" s="16">
        <v>3986.4</v>
      </c>
      <c r="K37" s="16">
        <v>6537</v>
      </c>
      <c r="L37" s="16">
        <v>3574</v>
      </c>
      <c r="M37" s="16">
        <v>5177</v>
      </c>
    </row>
    <row r="38" spans="1:13" ht="13.5" customHeight="1" x14ac:dyDescent="0.25">
      <c r="A38" s="7" t="s">
        <v>30</v>
      </c>
      <c r="B38" s="16">
        <v>78.899999999999991</v>
      </c>
      <c r="C38" s="16">
        <v>169.49999999999997</v>
      </c>
      <c r="D38" s="16">
        <v>359.6</v>
      </c>
      <c r="E38" s="16">
        <v>135.5</v>
      </c>
      <c r="F38" s="16">
        <v>584.29999999999995</v>
      </c>
      <c r="G38" s="16">
        <v>1136.9000000000001</v>
      </c>
      <c r="H38" s="16">
        <v>277.39999999999998</v>
      </c>
      <c r="I38" s="16">
        <v>459.4</v>
      </c>
      <c r="J38" s="16">
        <v>392.8</v>
      </c>
      <c r="K38" s="16">
        <v>570</v>
      </c>
      <c r="L38" s="16">
        <v>511</v>
      </c>
      <c r="M38" s="16">
        <v>376</v>
      </c>
    </row>
    <row r="39" spans="1:13" ht="13.5" customHeight="1" x14ac:dyDescent="0.25">
      <c r="A39" s="7" t="s">
        <v>31</v>
      </c>
      <c r="B39" s="16">
        <v>1.4000000000000001</v>
      </c>
      <c r="C39" s="16">
        <v>7.8999999999999995</v>
      </c>
      <c r="D39" s="16">
        <v>1.5</v>
      </c>
      <c r="E39" s="16">
        <v>13.4</v>
      </c>
      <c r="F39" s="16">
        <v>1.2</v>
      </c>
      <c r="G39" s="16">
        <v>6.3</v>
      </c>
      <c r="H39" s="16">
        <v>10.8</v>
      </c>
      <c r="I39" s="16">
        <v>0</v>
      </c>
      <c r="J39" s="16">
        <v>235.7</v>
      </c>
      <c r="K39" s="16">
        <v>0</v>
      </c>
      <c r="L39" s="16">
        <v>12</v>
      </c>
      <c r="M39" s="16">
        <v>10</v>
      </c>
    </row>
    <row r="40" spans="1:13" ht="13.5" customHeight="1" x14ac:dyDescent="0.25">
      <c r="A40" s="7" t="s">
        <v>73</v>
      </c>
      <c r="B40" s="16">
        <v>66.400000000000006</v>
      </c>
      <c r="C40" s="16">
        <v>196</v>
      </c>
      <c r="D40" s="16">
        <v>83.4</v>
      </c>
      <c r="E40" s="16">
        <v>94.6</v>
      </c>
      <c r="F40" s="16">
        <v>37.799999999999997</v>
      </c>
      <c r="G40" s="16">
        <v>66.8</v>
      </c>
      <c r="H40" s="16">
        <v>60.5</v>
      </c>
      <c r="I40" s="16">
        <v>289.7</v>
      </c>
      <c r="J40" s="16">
        <v>2.6</v>
      </c>
      <c r="K40" s="16">
        <v>2</v>
      </c>
      <c r="L40" s="16">
        <v>8</v>
      </c>
      <c r="M40" s="16">
        <v>9</v>
      </c>
    </row>
    <row r="41" spans="1:13" ht="13.5" customHeight="1" x14ac:dyDescent="0.25">
      <c r="A41" s="7" t="s">
        <v>32</v>
      </c>
      <c r="B41" s="16">
        <v>82.9</v>
      </c>
      <c r="C41" s="16">
        <v>4.6999999999999993</v>
      </c>
      <c r="D41" s="16">
        <v>50.3</v>
      </c>
      <c r="E41" s="16">
        <v>15.4</v>
      </c>
      <c r="F41" s="16">
        <v>57.3</v>
      </c>
      <c r="G41" s="16">
        <v>64.5</v>
      </c>
      <c r="H41" s="16">
        <v>123.9</v>
      </c>
      <c r="I41" s="16">
        <v>62.4</v>
      </c>
      <c r="J41" s="16">
        <v>2.2000000000000002</v>
      </c>
      <c r="K41" s="16">
        <v>50</v>
      </c>
      <c r="L41" s="16">
        <v>23</v>
      </c>
      <c r="M41" s="16">
        <v>22</v>
      </c>
    </row>
    <row r="42" spans="1:13" ht="13.5" customHeight="1" x14ac:dyDescent="0.25">
      <c r="A42" s="9" t="s">
        <v>33</v>
      </c>
      <c r="B42" s="15">
        <v>638.1</v>
      </c>
      <c r="C42" s="15">
        <v>1693</v>
      </c>
      <c r="D42" s="15">
        <v>5230.8999999999996</v>
      </c>
      <c r="E42" s="15">
        <v>1926.9</v>
      </c>
      <c r="F42" s="15">
        <v>1156.8</v>
      </c>
      <c r="G42" s="15">
        <v>1978.6</v>
      </c>
      <c r="H42" s="15">
        <v>400.8</v>
      </c>
      <c r="I42" s="15">
        <v>2061.3000000000002</v>
      </c>
      <c r="J42" s="15">
        <v>3776.2</v>
      </c>
      <c r="K42" s="15">
        <v>1205</v>
      </c>
      <c r="L42" s="15">
        <v>1628</v>
      </c>
      <c r="M42" s="15">
        <v>1606</v>
      </c>
    </row>
    <row r="43" spans="1:13" ht="13.5" customHeight="1" x14ac:dyDescent="0.25">
      <c r="A43" s="9" t="s">
        <v>34</v>
      </c>
      <c r="B43" s="15">
        <f t="shared" ref="B43" si="14">SUM(B44:B47)</f>
        <v>143.4</v>
      </c>
      <c r="C43" s="15">
        <f t="shared" ref="C43" si="15">SUM(C44:C47)</f>
        <v>277.3</v>
      </c>
      <c r="D43" s="15">
        <f t="shared" ref="D43:F43" si="16">SUM(D44:D47)</f>
        <v>525.6</v>
      </c>
      <c r="E43" s="15">
        <f t="shared" si="16"/>
        <v>469.6</v>
      </c>
      <c r="F43" s="15">
        <f t="shared" si="16"/>
        <v>647.6</v>
      </c>
      <c r="G43" s="15">
        <f t="shared" ref="G43" si="17">SUM(G44:G47)</f>
        <v>490.20000000000005</v>
      </c>
      <c r="H43" s="15">
        <f t="shared" ref="H43" si="18">SUM(H44:H47)</f>
        <v>294.3</v>
      </c>
      <c r="I43" s="15">
        <f t="shared" ref="I43:J43" si="19">SUM(I44:I47)</f>
        <v>309.7</v>
      </c>
      <c r="J43" s="15">
        <f t="shared" si="19"/>
        <v>214.2</v>
      </c>
      <c r="K43" s="15">
        <f t="shared" ref="K43:L43" si="20">SUM(K44:K47)</f>
        <v>211</v>
      </c>
      <c r="L43" s="15">
        <f t="shared" si="20"/>
        <v>107</v>
      </c>
      <c r="M43" s="15">
        <f t="shared" ref="M43" si="21">SUM(M44:M47)</f>
        <v>123</v>
      </c>
    </row>
    <row r="44" spans="1:13" ht="13.5" customHeight="1" x14ac:dyDescent="0.25">
      <c r="A44" s="7" t="s">
        <v>35</v>
      </c>
      <c r="B44" s="16">
        <v>78.2</v>
      </c>
      <c r="C44" s="16">
        <v>231.49999999999997</v>
      </c>
      <c r="D44" s="16">
        <v>364.1</v>
      </c>
      <c r="E44" s="16">
        <v>400.4</v>
      </c>
      <c r="F44" s="16">
        <v>393.5</v>
      </c>
      <c r="G44" s="16">
        <v>376.7</v>
      </c>
      <c r="H44" s="16">
        <v>246</v>
      </c>
      <c r="I44" s="16">
        <v>90.3</v>
      </c>
      <c r="J44" s="16">
        <v>67.599999999999994</v>
      </c>
      <c r="K44" s="16">
        <v>88</v>
      </c>
      <c r="L44" s="16">
        <v>6</v>
      </c>
      <c r="M44" s="16">
        <v>6</v>
      </c>
    </row>
    <row r="45" spans="1:13" ht="13.5" customHeight="1" x14ac:dyDescent="0.25">
      <c r="A45" s="7" t="s">
        <v>36</v>
      </c>
      <c r="B45" s="16">
        <v>50.3</v>
      </c>
      <c r="C45" s="16">
        <v>16.3</v>
      </c>
      <c r="D45" s="16">
        <v>7.9</v>
      </c>
      <c r="E45" s="16">
        <v>0.2</v>
      </c>
      <c r="F45" s="16">
        <v>0.2</v>
      </c>
      <c r="G45" s="16">
        <v>0.1</v>
      </c>
      <c r="H45" s="16">
        <v>3</v>
      </c>
      <c r="I45" s="16">
        <v>2</v>
      </c>
      <c r="J45" s="16">
        <v>0.1</v>
      </c>
      <c r="K45" s="16">
        <v>0</v>
      </c>
      <c r="L45" s="16">
        <v>0</v>
      </c>
      <c r="M45" s="16">
        <v>11</v>
      </c>
    </row>
    <row r="46" spans="1:13" ht="13.5" customHeight="1" x14ac:dyDescent="0.25">
      <c r="A46" s="7" t="s">
        <v>37</v>
      </c>
      <c r="B46" s="16">
        <v>11.799999999999999</v>
      </c>
      <c r="C46" s="16">
        <v>17.900000000000002</v>
      </c>
      <c r="D46" s="16">
        <v>152.19999999999999</v>
      </c>
      <c r="E46" s="16">
        <v>67.900000000000006</v>
      </c>
      <c r="F46" s="16">
        <v>228.7</v>
      </c>
      <c r="G46" s="16">
        <v>112.3</v>
      </c>
      <c r="H46" s="16">
        <v>18.8</v>
      </c>
      <c r="I46" s="16">
        <v>19.8</v>
      </c>
      <c r="J46" s="16">
        <v>15</v>
      </c>
      <c r="K46" s="16">
        <v>123</v>
      </c>
      <c r="L46" s="16">
        <v>101</v>
      </c>
      <c r="M46" s="16">
        <v>101</v>
      </c>
    </row>
    <row r="47" spans="1:13" ht="13.5" customHeight="1" x14ac:dyDescent="0.25">
      <c r="A47" s="7" t="s">
        <v>38</v>
      </c>
      <c r="B47" s="16">
        <v>3.0999999999999996</v>
      </c>
      <c r="C47" s="16">
        <v>11.6</v>
      </c>
      <c r="D47" s="16">
        <v>1.4</v>
      </c>
      <c r="E47" s="16">
        <v>1.1000000000000001</v>
      </c>
      <c r="F47" s="16">
        <v>25.2</v>
      </c>
      <c r="G47" s="16">
        <v>1.1000000000000001</v>
      </c>
      <c r="H47" s="16">
        <v>26.5</v>
      </c>
      <c r="I47" s="16">
        <v>197.6</v>
      </c>
      <c r="J47" s="16">
        <v>131.5</v>
      </c>
      <c r="K47" s="16">
        <v>0</v>
      </c>
      <c r="L47" s="16">
        <v>0</v>
      </c>
      <c r="M47" s="16">
        <v>5</v>
      </c>
    </row>
    <row r="48" spans="1:13" ht="13.5" customHeight="1" x14ac:dyDescent="0.25">
      <c r="A48" s="9" t="s">
        <v>39</v>
      </c>
      <c r="B48" s="15">
        <f t="shared" ref="B48" si="22">SUM(B49:B51)</f>
        <v>486.5</v>
      </c>
      <c r="C48" s="15">
        <f t="shared" ref="C48" si="23">SUM(C49:C51)</f>
        <v>727</v>
      </c>
      <c r="D48" s="15">
        <f t="shared" ref="D48:F48" si="24">SUM(D49:D51)</f>
        <v>918.30000000000007</v>
      </c>
      <c r="E48" s="15">
        <f t="shared" si="24"/>
        <v>1944.1000000000001</v>
      </c>
      <c r="F48" s="15">
        <f t="shared" si="24"/>
        <v>1679.8</v>
      </c>
      <c r="G48" s="15">
        <f t="shared" ref="G48" si="25">SUM(G49:G51)</f>
        <v>2998.4</v>
      </c>
      <c r="H48" s="15">
        <f t="shared" ref="H48" si="26">SUM(H49:H51)</f>
        <v>2059.7000000000003</v>
      </c>
      <c r="I48" s="15">
        <f t="shared" ref="I48:J48" si="27">SUM(I49:I51)</f>
        <v>926.19999999999993</v>
      </c>
      <c r="J48" s="15">
        <f t="shared" si="27"/>
        <v>1488.5</v>
      </c>
      <c r="K48" s="15">
        <f t="shared" ref="K48:L48" si="28">SUM(K49:K51)</f>
        <v>703</v>
      </c>
      <c r="L48" s="15">
        <f t="shared" si="28"/>
        <v>582</v>
      </c>
      <c r="M48" s="15">
        <f t="shared" ref="M48" si="29">SUM(M49:M51)</f>
        <v>772</v>
      </c>
    </row>
    <row r="49" spans="1:13" ht="13.5" customHeight="1" x14ac:dyDescent="0.25">
      <c r="A49" s="7" t="s">
        <v>40</v>
      </c>
      <c r="B49" s="16">
        <v>67.8</v>
      </c>
      <c r="C49" s="16">
        <v>199.7</v>
      </c>
      <c r="D49" s="16">
        <v>534.6</v>
      </c>
      <c r="E49" s="16">
        <v>703.6</v>
      </c>
      <c r="F49" s="16">
        <v>867.2</v>
      </c>
      <c r="G49" s="16">
        <v>1980.3</v>
      </c>
      <c r="H49" s="16">
        <v>1192.4000000000001</v>
      </c>
      <c r="I49" s="16">
        <v>338.5</v>
      </c>
      <c r="J49" s="16">
        <v>924.6</v>
      </c>
      <c r="K49" s="16">
        <v>155</v>
      </c>
      <c r="L49" s="16">
        <v>58</v>
      </c>
      <c r="M49" s="16">
        <v>111</v>
      </c>
    </row>
    <row r="50" spans="1:13" ht="13.5" customHeight="1" x14ac:dyDescent="0.25">
      <c r="A50" s="7" t="s">
        <v>41</v>
      </c>
      <c r="B50" s="16">
        <v>418.4</v>
      </c>
      <c r="C50" s="16">
        <v>331.40000000000003</v>
      </c>
      <c r="D50" s="16">
        <v>165.3</v>
      </c>
      <c r="E50" s="16">
        <v>1049.7</v>
      </c>
      <c r="F50" s="16">
        <v>598.9</v>
      </c>
      <c r="G50" s="16">
        <v>681.2</v>
      </c>
      <c r="H50" s="16">
        <v>385.5</v>
      </c>
      <c r="I50" s="16">
        <v>253.8</v>
      </c>
      <c r="J50" s="16">
        <v>242.4</v>
      </c>
      <c r="K50" s="16">
        <v>311</v>
      </c>
      <c r="L50" s="16">
        <v>151</v>
      </c>
      <c r="M50" s="16">
        <v>441</v>
      </c>
    </row>
    <row r="51" spans="1:13" ht="13.5" customHeight="1" x14ac:dyDescent="0.25">
      <c r="A51" s="7" t="s">
        <v>42</v>
      </c>
      <c r="B51" s="16">
        <v>0.3</v>
      </c>
      <c r="C51" s="16">
        <v>195.9</v>
      </c>
      <c r="D51" s="16">
        <v>218.4</v>
      </c>
      <c r="E51" s="16">
        <v>190.8</v>
      </c>
      <c r="F51" s="16">
        <v>213.7</v>
      </c>
      <c r="G51" s="16">
        <v>336.9</v>
      </c>
      <c r="H51" s="16">
        <v>481.8</v>
      </c>
      <c r="I51" s="16">
        <v>333.9</v>
      </c>
      <c r="J51" s="16">
        <v>321.5</v>
      </c>
      <c r="K51" s="16">
        <v>237</v>
      </c>
      <c r="L51" s="16">
        <v>373</v>
      </c>
      <c r="M51" s="16">
        <v>220</v>
      </c>
    </row>
    <row r="52" spans="1:13" ht="13.5" customHeight="1" x14ac:dyDescent="0.25">
      <c r="A52" s="9" t="s">
        <v>43</v>
      </c>
      <c r="B52" s="15">
        <f t="shared" ref="B52" si="30">SUM(B53:B55)</f>
        <v>1212.9000000000001</v>
      </c>
      <c r="C52" s="15">
        <f t="shared" ref="C52" si="31">SUM(C53:C55)</f>
        <v>1708.6</v>
      </c>
      <c r="D52" s="15">
        <f t="shared" ref="D52:F52" si="32">SUM(D53:D55)</f>
        <v>1436</v>
      </c>
      <c r="E52" s="15">
        <f t="shared" si="32"/>
        <v>2230</v>
      </c>
      <c r="F52" s="15">
        <f t="shared" si="32"/>
        <v>2609.1</v>
      </c>
      <c r="G52" s="15">
        <f t="shared" ref="G52" si="33">SUM(G53:G55)</f>
        <v>2565.8000000000002</v>
      </c>
      <c r="H52" s="15">
        <f t="shared" ref="H52" si="34">SUM(H53:H55)</f>
        <v>4654.1000000000004</v>
      </c>
      <c r="I52" s="15">
        <f t="shared" ref="I52:J52" si="35">SUM(I53:I55)</f>
        <v>3128.7</v>
      </c>
      <c r="J52" s="15">
        <f t="shared" si="35"/>
        <v>4047.3</v>
      </c>
      <c r="K52" s="15">
        <f t="shared" ref="K52:L52" si="36">SUM(K53:K55)</f>
        <v>1825</v>
      </c>
      <c r="L52" s="15">
        <f t="shared" si="36"/>
        <v>2492</v>
      </c>
      <c r="M52" s="15">
        <f t="shared" ref="M52" si="37">SUM(M53:M55)</f>
        <v>2208</v>
      </c>
    </row>
    <row r="53" spans="1:13" ht="13.5" customHeight="1" x14ac:dyDescent="0.25">
      <c r="A53" s="7" t="s">
        <v>44</v>
      </c>
      <c r="B53" s="16">
        <v>284</v>
      </c>
      <c r="C53" s="16">
        <v>551.5</v>
      </c>
      <c r="D53" s="16">
        <v>261.3</v>
      </c>
      <c r="E53" s="16">
        <v>329.6</v>
      </c>
      <c r="F53" s="16">
        <v>320.8</v>
      </c>
      <c r="G53" s="16">
        <v>206.1</v>
      </c>
      <c r="H53" s="16">
        <v>1087.2</v>
      </c>
      <c r="I53" s="16">
        <v>412.9</v>
      </c>
      <c r="J53" s="16">
        <v>948.7</v>
      </c>
      <c r="K53" s="16">
        <v>421</v>
      </c>
      <c r="L53" s="16">
        <v>269</v>
      </c>
      <c r="M53" s="16">
        <v>190</v>
      </c>
    </row>
    <row r="54" spans="1:13" ht="13.5" customHeight="1" x14ac:dyDescent="0.25">
      <c r="A54" s="7" t="s">
        <v>45</v>
      </c>
      <c r="B54" s="16">
        <v>637.20000000000005</v>
      </c>
      <c r="C54" s="16">
        <v>549.29999999999995</v>
      </c>
      <c r="D54" s="16">
        <v>875.2</v>
      </c>
      <c r="E54" s="16">
        <v>1402.6</v>
      </c>
      <c r="F54" s="16">
        <v>1866.1</v>
      </c>
      <c r="G54" s="16">
        <v>1999.2</v>
      </c>
      <c r="H54" s="16">
        <v>1928.4</v>
      </c>
      <c r="I54" s="16">
        <v>1530</v>
      </c>
      <c r="J54" s="16">
        <v>2197.9</v>
      </c>
      <c r="K54" s="16">
        <v>788</v>
      </c>
      <c r="L54" s="16">
        <v>929</v>
      </c>
      <c r="M54" s="16">
        <v>1530</v>
      </c>
    </row>
    <row r="55" spans="1:13" ht="13.5" customHeight="1" x14ac:dyDescent="0.25">
      <c r="A55" s="7" t="s">
        <v>46</v>
      </c>
      <c r="B55" s="16">
        <v>291.70000000000005</v>
      </c>
      <c r="C55" s="16">
        <v>607.79999999999995</v>
      </c>
      <c r="D55" s="16">
        <v>299.5</v>
      </c>
      <c r="E55" s="16">
        <v>497.8</v>
      </c>
      <c r="F55" s="16">
        <v>422.2</v>
      </c>
      <c r="G55" s="16">
        <v>360.5</v>
      </c>
      <c r="H55" s="16">
        <v>1638.5</v>
      </c>
      <c r="I55" s="16">
        <v>1185.8</v>
      </c>
      <c r="J55" s="16">
        <v>900.7</v>
      </c>
      <c r="K55" s="16">
        <v>616</v>
      </c>
      <c r="L55" s="16">
        <v>1294</v>
      </c>
      <c r="M55" s="16">
        <v>488</v>
      </c>
    </row>
    <row r="56" spans="1:13" ht="13.5" customHeight="1" x14ac:dyDescent="0.25">
      <c r="A56" s="9" t="s">
        <v>47</v>
      </c>
      <c r="B56" s="15">
        <f t="shared" ref="B56:J56" si="38">SUM(B57:B61)</f>
        <v>620.80000000000007</v>
      </c>
      <c r="C56" s="15">
        <f t="shared" si="38"/>
        <v>302</v>
      </c>
      <c r="D56" s="15">
        <f t="shared" si="38"/>
        <v>298.5</v>
      </c>
      <c r="E56" s="15">
        <f t="shared" si="38"/>
        <v>910.80000000000007</v>
      </c>
      <c r="F56" s="15">
        <f t="shared" si="38"/>
        <v>229.8</v>
      </c>
      <c r="G56" s="15">
        <f t="shared" si="38"/>
        <v>394.00000000000006</v>
      </c>
      <c r="H56" s="15">
        <f t="shared" si="38"/>
        <v>548.70000000000005</v>
      </c>
      <c r="I56" s="15">
        <f t="shared" si="38"/>
        <v>1803.5</v>
      </c>
      <c r="J56" s="15">
        <f t="shared" si="38"/>
        <v>3937.2</v>
      </c>
      <c r="K56" s="15">
        <f t="shared" ref="K56:L56" si="39">SUM(K57:K61)</f>
        <v>1743</v>
      </c>
      <c r="L56" s="15">
        <f t="shared" si="39"/>
        <v>970</v>
      </c>
      <c r="M56" s="15">
        <f t="shared" ref="M56" si="40">SUM(M57:M61)</f>
        <v>1570</v>
      </c>
    </row>
    <row r="57" spans="1:13" ht="13.5" customHeight="1" x14ac:dyDescent="0.25">
      <c r="A57" s="7" t="s">
        <v>48</v>
      </c>
      <c r="B57" s="16">
        <v>411.8</v>
      </c>
      <c r="C57" s="16">
        <v>174.20000000000002</v>
      </c>
      <c r="D57" s="16">
        <v>52.3</v>
      </c>
      <c r="E57" s="16">
        <v>273.8</v>
      </c>
      <c r="F57" s="16">
        <v>75.099999999999994</v>
      </c>
      <c r="G57" s="16">
        <v>265.8</v>
      </c>
      <c r="H57" s="16">
        <v>81.400000000000006</v>
      </c>
      <c r="I57" s="16">
        <v>247.3</v>
      </c>
      <c r="J57" s="16">
        <v>69.400000000000006</v>
      </c>
      <c r="K57" s="16">
        <v>157</v>
      </c>
      <c r="L57" s="16">
        <v>42</v>
      </c>
      <c r="M57" s="16">
        <v>110</v>
      </c>
    </row>
    <row r="58" spans="1:13" ht="13.5" customHeight="1" x14ac:dyDescent="0.25">
      <c r="A58" s="7" t="s">
        <v>49</v>
      </c>
      <c r="B58" s="16">
        <v>14.600000000000001</v>
      </c>
      <c r="C58" s="16">
        <v>0</v>
      </c>
      <c r="D58" s="16">
        <v>5.6</v>
      </c>
      <c r="E58" s="16">
        <v>348.9</v>
      </c>
      <c r="F58" s="16">
        <v>35.4</v>
      </c>
      <c r="G58" s="16">
        <v>22</v>
      </c>
      <c r="H58" s="16">
        <v>61.3</v>
      </c>
      <c r="I58" s="16">
        <v>75.099999999999994</v>
      </c>
      <c r="J58" s="16">
        <v>208.1</v>
      </c>
      <c r="K58" s="16">
        <v>22</v>
      </c>
      <c r="L58" s="16">
        <v>14</v>
      </c>
      <c r="M58" s="16">
        <v>59</v>
      </c>
    </row>
    <row r="59" spans="1:13" ht="13.5" customHeight="1" x14ac:dyDescent="0.25">
      <c r="A59" s="7" t="s">
        <v>50</v>
      </c>
      <c r="B59" s="16">
        <v>167.20000000000002</v>
      </c>
      <c r="C59" s="16">
        <v>55</v>
      </c>
      <c r="D59" s="16">
        <v>8.1999999999999993</v>
      </c>
      <c r="E59" s="16">
        <v>7.7</v>
      </c>
      <c r="F59" s="16">
        <v>6.7</v>
      </c>
      <c r="G59" s="16">
        <v>15.3</v>
      </c>
      <c r="H59" s="16">
        <v>2.8</v>
      </c>
      <c r="I59" s="16">
        <v>7.2</v>
      </c>
      <c r="J59" s="16">
        <v>5</v>
      </c>
      <c r="K59" s="16">
        <v>14</v>
      </c>
      <c r="L59" s="16">
        <v>1</v>
      </c>
      <c r="M59" s="16">
        <v>30</v>
      </c>
    </row>
    <row r="60" spans="1:13" ht="13.5" customHeight="1" x14ac:dyDescent="0.25">
      <c r="A60" s="7" t="s">
        <v>51</v>
      </c>
      <c r="B60" s="16">
        <v>27.2</v>
      </c>
      <c r="C60" s="16">
        <v>42.400000000000006</v>
      </c>
      <c r="D60" s="16">
        <v>232.4</v>
      </c>
      <c r="E60" s="16">
        <v>280.39999999999998</v>
      </c>
      <c r="F60" s="16">
        <v>112.6</v>
      </c>
      <c r="G60" s="16">
        <v>25.1</v>
      </c>
      <c r="H60" s="16">
        <v>403.2</v>
      </c>
      <c r="I60" s="16">
        <v>1473.9</v>
      </c>
      <c r="J60" s="16">
        <v>3652.5</v>
      </c>
      <c r="K60" s="16">
        <v>1550</v>
      </c>
      <c r="L60" s="16">
        <v>897</v>
      </c>
      <c r="M60" s="16">
        <v>1366</v>
      </c>
    </row>
    <row r="61" spans="1:13" ht="13.5" customHeight="1" x14ac:dyDescent="0.25">
      <c r="A61" s="7" t="s">
        <v>52</v>
      </c>
      <c r="B61" s="16">
        <v>0</v>
      </c>
      <c r="C61" s="16">
        <v>30.4</v>
      </c>
      <c r="D61" s="16">
        <v>0</v>
      </c>
      <c r="E61" s="16">
        <v>0</v>
      </c>
      <c r="F61" s="16">
        <v>0</v>
      </c>
      <c r="G61" s="16">
        <v>65.8</v>
      </c>
      <c r="H61" s="16">
        <v>0</v>
      </c>
      <c r="I61" s="16">
        <v>0</v>
      </c>
      <c r="J61" s="16">
        <v>2.2000000000000002</v>
      </c>
      <c r="K61" s="16">
        <v>0</v>
      </c>
      <c r="L61" s="16">
        <v>16</v>
      </c>
      <c r="M61" s="16">
        <v>5</v>
      </c>
    </row>
    <row r="62" spans="1:13" ht="13.5" customHeight="1" x14ac:dyDescent="0.25">
      <c r="A62" s="9" t="s">
        <v>53</v>
      </c>
      <c r="B62" s="15">
        <f t="shared" ref="B62" si="41">SUM(B63:B64)</f>
        <v>4014.2</v>
      </c>
      <c r="C62" s="15">
        <f t="shared" ref="C62" si="42">SUM(C63:C64)</f>
        <v>2550.6</v>
      </c>
      <c r="D62" s="15">
        <f t="shared" ref="D62:F62" si="43">SUM(D63:D64)</f>
        <v>1698.5</v>
      </c>
      <c r="E62" s="15">
        <f t="shared" si="43"/>
        <v>3389</v>
      </c>
      <c r="F62" s="15">
        <f t="shared" si="43"/>
        <v>3389.5</v>
      </c>
      <c r="G62" s="15">
        <f t="shared" ref="G62" si="44">SUM(G63:G64)</f>
        <v>2349.8000000000002</v>
      </c>
      <c r="H62" s="15">
        <f t="shared" ref="H62" si="45">SUM(H63:H64)</f>
        <v>1087.5999999999999</v>
      </c>
      <c r="I62" s="15">
        <f t="shared" ref="I62:J62" si="46">SUM(I63:I64)</f>
        <v>767.80000000000007</v>
      </c>
      <c r="J62" s="15">
        <f t="shared" si="46"/>
        <v>2338.6</v>
      </c>
      <c r="K62" s="15">
        <f t="shared" ref="K62:L62" si="47">SUM(K63:K64)</f>
        <v>2377</v>
      </c>
      <c r="L62" s="15">
        <f t="shared" si="47"/>
        <v>997</v>
      </c>
      <c r="M62" s="15">
        <f t="shared" ref="M62" si="48">SUM(M63:M64)</f>
        <v>2667</v>
      </c>
    </row>
    <row r="63" spans="1:13" ht="13.5" customHeight="1" x14ac:dyDescent="0.25">
      <c r="A63" s="7" t="s">
        <v>54</v>
      </c>
      <c r="B63" s="16">
        <v>3987.1</v>
      </c>
      <c r="C63" s="16">
        <v>2503.4</v>
      </c>
      <c r="D63" s="16">
        <v>1647.7</v>
      </c>
      <c r="E63" s="16">
        <v>3219.7</v>
      </c>
      <c r="F63" s="16">
        <v>3305.1</v>
      </c>
      <c r="G63" s="16">
        <v>2266.3000000000002</v>
      </c>
      <c r="H63" s="16">
        <v>942</v>
      </c>
      <c r="I63" s="16">
        <v>731.6</v>
      </c>
      <c r="J63" s="16">
        <v>2289.5</v>
      </c>
      <c r="K63" s="16">
        <v>2353</v>
      </c>
      <c r="L63" s="16">
        <v>973</v>
      </c>
      <c r="M63" s="16">
        <v>2544</v>
      </c>
    </row>
    <row r="64" spans="1:13" ht="13.5" customHeight="1" x14ac:dyDescent="0.25">
      <c r="A64" s="7" t="s">
        <v>55</v>
      </c>
      <c r="B64" s="16">
        <v>27.1</v>
      </c>
      <c r="C64" s="16">
        <v>47.2</v>
      </c>
      <c r="D64" s="16">
        <v>50.8</v>
      </c>
      <c r="E64" s="16">
        <v>169.3</v>
      </c>
      <c r="F64" s="16">
        <v>84.4</v>
      </c>
      <c r="G64" s="16">
        <v>83.5</v>
      </c>
      <c r="H64" s="16">
        <v>145.6</v>
      </c>
      <c r="I64" s="16">
        <v>36.200000000000003</v>
      </c>
      <c r="J64" s="16">
        <v>49.1</v>
      </c>
      <c r="K64" s="16">
        <v>24</v>
      </c>
      <c r="L64" s="16">
        <v>24</v>
      </c>
      <c r="M64" s="16">
        <v>123</v>
      </c>
    </row>
    <row r="65" spans="1:13" ht="13.5" customHeight="1" x14ac:dyDescent="0.25">
      <c r="A65" s="9" t="s">
        <v>56</v>
      </c>
      <c r="B65" s="15">
        <f t="shared" ref="B65" si="49">SUM(B66:B71)</f>
        <v>8839.7999999999993</v>
      </c>
      <c r="C65" s="15">
        <f t="shared" ref="C65" si="50">SUM(C66:C71)</f>
        <v>578.79999999999995</v>
      </c>
      <c r="D65" s="15">
        <f t="shared" ref="D65:F65" si="51">SUM(D66:D71)</f>
        <v>192.8</v>
      </c>
      <c r="E65" s="15">
        <f t="shared" si="51"/>
        <v>351.79999999999995</v>
      </c>
      <c r="F65" s="15">
        <f t="shared" si="51"/>
        <v>1223.5999999999999</v>
      </c>
      <c r="G65" s="15">
        <f t="shared" ref="G65" si="52">SUM(G66:G71)</f>
        <v>2883.2999999999997</v>
      </c>
      <c r="H65" s="15">
        <f t="shared" ref="H65:M65" si="53">SUM(H66:H71)</f>
        <v>578.20000000000005</v>
      </c>
      <c r="I65" s="15">
        <f t="shared" si="53"/>
        <v>555.1</v>
      </c>
      <c r="J65" s="15">
        <f t="shared" si="53"/>
        <v>422.7</v>
      </c>
      <c r="K65" s="15">
        <f t="shared" si="53"/>
        <v>363</v>
      </c>
      <c r="L65" s="15">
        <f t="shared" si="53"/>
        <v>1062</v>
      </c>
      <c r="M65" s="15">
        <f t="shared" si="53"/>
        <v>1679</v>
      </c>
    </row>
    <row r="66" spans="1:13" ht="12.75" customHeight="1" x14ac:dyDescent="0.25">
      <c r="A66" s="7" t="s">
        <v>57</v>
      </c>
      <c r="B66" s="16">
        <v>2.2000000000000002</v>
      </c>
      <c r="C66" s="16">
        <v>2.7</v>
      </c>
      <c r="D66" s="16">
        <v>10</v>
      </c>
      <c r="E66" s="16">
        <v>9.6</v>
      </c>
      <c r="F66" s="16">
        <v>5</v>
      </c>
      <c r="G66" s="16">
        <v>8.6</v>
      </c>
      <c r="H66" s="16">
        <v>46.1</v>
      </c>
      <c r="I66" s="16">
        <v>18.399999999999999</v>
      </c>
      <c r="J66" s="16">
        <v>4.4000000000000004</v>
      </c>
      <c r="K66" s="16">
        <v>12</v>
      </c>
      <c r="L66" s="16">
        <v>0</v>
      </c>
      <c r="M66" s="16">
        <v>6</v>
      </c>
    </row>
    <row r="67" spans="1:13" ht="31.5" customHeight="1" x14ac:dyDescent="0.25">
      <c r="A67" s="8" t="s">
        <v>58</v>
      </c>
      <c r="B67" s="16">
        <v>0</v>
      </c>
      <c r="C67" s="16">
        <v>0.5</v>
      </c>
      <c r="D67" s="16">
        <v>14.6</v>
      </c>
      <c r="E67" s="16">
        <v>27.3</v>
      </c>
      <c r="F67" s="16">
        <v>1.5</v>
      </c>
      <c r="G67" s="16">
        <v>19.600000000000001</v>
      </c>
      <c r="H67" s="16">
        <v>7</v>
      </c>
      <c r="I67" s="16">
        <v>0.9</v>
      </c>
      <c r="J67" s="16">
        <v>25.5</v>
      </c>
      <c r="K67" s="16">
        <v>7</v>
      </c>
      <c r="L67" s="16">
        <v>14</v>
      </c>
      <c r="M67" s="16">
        <v>7</v>
      </c>
    </row>
    <row r="68" spans="1:13" ht="12.75" customHeight="1" x14ac:dyDescent="0.25">
      <c r="A68" s="7" t="s">
        <v>59</v>
      </c>
      <c r="B68" s="16">
        <v>7.3</v>
      </c>
      <c r="C68" s="16">
        <v>0</v>
      </c>
      <c r="D68" s="16">
        <v>0</v>
      </c>
      <c r="E68" s="16">
        <v>0.7</v>
      </c>
      <c r="F68" s="16">
        <v>847.7</v>
      </c>
      <c r="G68" s="16">
        <v>0</v>
      </c>
      <c r="H68" s="16">
        <v>0</v>
      </c>
      <c r="I68" s="16">
        <v>0</v>
      </c>
      <c r="J68" s="16">
        <v>1.1000000000000001</v>
      </c>
      <c r="K68" s="16">
        <v>0</v>
      </c>
      <c r="L68" s="16">
        <v>0</v>
      </c>
      <c r="M68" s="16">
        <v>0</v>
      </c>
    </row>
    <row r="69" spans="1:13" ht="12.75" customHeight="1" x14ac:dyDescent="0.25">
      <c r="A69" s="7" t="s">
        <v>1</v>
      </c>
      <c r="B69" s="16">
        <v>8754.1999999999989</v>
      </c>
      <c r="C69" s="16">
        <v>428.1</v>
      </c>
      <c r="D69" s="16">
        <v>54.4</v>
      </c>
      <c r="E69" s="16">
        <v>134.19999999999999</v>
      </c>
      <c r="F69" s="16">
        <v>191.5</v>
      </c>
      <c r="G69" s="16">
        <v>2575.1</v>
      </c>
      <c r="H69" s="16">
        <v>185.1</v>
      </c>
      <c r="I69" s="16">
        <v>241</v>
      </c>
      <c r="J69" s="16">
        <v>124.5</v>
      </c>
      <c r="K69" s="16">
        <v>137</v>
      </c>
      <c r="L69" s="16">
        <v>756</v>
      </c>
      <c r="M69" s="16">
        <v>954</v>
      </c>
    </row>
    <row r="70" spans="1:13" ht="13.5" customHeight="1" x14ac:dyDescent="0.25">
      <c r="A70" s="7" t="s">
        <v>60</v>
      </c>
      <c r="B70" s="16">
        <v>74.599999999999994</v>
      </c>
      <c r="C70" s="16">
        <v>85</v>
      </c>
      <c r="D70" s="16">
        <v>101.8</v>
      </c>
      <c r="E70" s="16">
        <v>143.1</v>
      </c>
      <c r="F70" s="16">
        <v>172.6</v>
      </c>
      <c r="G70" s="16">
        <v>193.8</v>
      </c>
      <c r="H70" s="16">
        <v>196.4</v>
      </c>
      <c r="I70" s="16">
        <v>291.3</v>
      </c>
      <c r="J70" s="16">
        <v>207.4</v>
      </c>
      <c r="K70" s="16">
        <v>174</v>
      </c>
      <c r="L70" s="16">
        <v>241</v>
      </c>
      <c r="M70" s="16">
        <v>650</v>
      </c>
    </row>
    <row r="71" spans="1:13" ht="13.5" customHeight="1" x14ac:dyDescent="0.25">
      <c r="A71" s="7" t="s">
        <v>61</v>
      </c>
      <c r="B71" s="16">
        <v>1.5</v>
      </c>
      <c r="C71" s="16">
        <v>62.5</v>
      </c>
      <c r="D71" s="16">
        <v>12</v>
      </c>
      <c r="E71" s="16">
        <v>36.9</v>
      </c>
      <c r="F71" s="16">
        <v>5.3</v>
      </c>
      <c r="G71" s="16">
        <v>86.2</v>
      </c>
      <c r="H71" s="16">
        <v>143.6</v>
      </c>
      <c r="I71" s="16">
        <v>3.5</v>
      </c>
      <c r="J71" s="16">
        <v>59.8</v>
      </c>
      <c r="K71" s="16">
        <v>33</v>
      </c>
      <c r="L71" s="16">
        <v>51</v>
      </c>
      <c r="M71" s="16">
        <v>62</v>
      </c>
    </row>
    <row r="72" spans="1:13" ht="13.5" customHeight="1" x14ac:dyDescent="0.25">
      <c r="A72" s="9" t="s">
        <v>62</v>
      </c>
      <c r="B72" s="15">
        <f t="shared" ref="B72" si="54">SUM(B73:B75)</f>
        <v>5910.2000000000007</v>
      </c>
      <c r="C72" s="15">
        <f t="shared" ref="C72" si="55">SUM(C73:C75)</f>
        <v>2832.3</v>
      </c>
      <c r="D72" s="15">
        <f t="shared" ref="D72:F72" si="56">SUM(D73:D75)</f>
        <v>4784.5000000000009</v>
      </c>
      <c r="E72" s="15">
        <f t="shared" si="56"/>
        <v>3099.2</v>
      </c>
      <c r="F72" s="15">
        <f t="shared" si="56"/>
        <v>3147.9</v>
      </c>
      <c r="G72" s="15">
        <f t="shared" ref="G72" si="57">SUM(G73:G75)</f>
        <v>4101.7</v>
      </c>
      <c r="H72" s="15">
        <f t="shared" ref="H72" si="58">SUM(H73:H75)</f>
        <v>2736.4</v>
      </c>
      <c r="I72" s="15">
        <f t="shared" ref="I72:J72" si="59">SUM(I73:I75)</f>
        <v>6425.4</v>
      </c>
      <c r="J72" s="15">
        <f t="shared" si="59"/>
        <v>11646.4</v>
      </c>
      <c r="K72" s="15">
        <f t="shared" ref="K72:L72" si="60">SUM(K73:K75)</f>
        <v>3822</v>
      </c>
      <c r="L72" s="15">
        <f t="shared" si="60"/>
        <v>1981</v>
      </c>
      <c r="M72" s="15">
        <f t="shared" ref="M72" si="61">SUM(M73:M75)</f>
        <v>3253</v>
      </c>
    </row>
    <row r="73" spans="1:13" ht="30" customHeight="1" x14ac:dyDescent="0.25">
      <c r="A73" s="8" t="s">
        <v>74</v>
      </c>
      <c r="B73" s="16">
        <v>5693.1</v>
      </c>
      <c r="C73" s="16">
        <v>2676.7000000000003</v>
      </c>
      <c r="D73" s="16">
        <v>2665.9</v>
      </c>
      <c r="E73" s="16">
        <v>2980.8</v>
      </c>
      <c r="F73" s="16">
        <v>2957.3</v>
      </c>
      <c r="G73" s="16">
        <v>3814.1</v>
      </c>
      <c r="H73" s="16">
        <v>2362.9</v>
      </c>
      <c r="I73" s="16">
        <v>2250.9</v>
      </c>
      <c r="J73" s="16">
        <v>1952.1</v>
      </c>
      <c r="K73" s="16">
        <v>3388</v>
      </c>
      <c r="L73" s="16">
        <v>1952</v>
      </c>
      <c r="M73" s="16">
        <v>2515</v>
      </c>
    </row>
    <row r="74" spans="1:13" ht="13.5" customHeight="1" x14ac:dyDescent="0.25">
      <c r="A74" s="7" t="s">
        <v>63</v>
      </c>
      <c r="B74" s="16">
        <v>206.6</v>
      </c>
      <c r="C74" s="16">
        <v>148.60000000000002</v>
      </c>
      <c r="D74" s="16">
        <v>2094.8000000000002</v>
      </c>
      <c r="E74" s="16">
        <v>118.2</v>
      </c>
      <c r="F74" s="16">
        <v>162.9</v>
      </c>
      <c r="G74" s="16">
        <v>170.2</v>
      </c>
      <c r="H74" s="16">
        <v>310.3</v>
      </c>
      <c r="I74" s="16">
        <v>4111.6000000000004</v>
      </c>
      <c r="J74" s="16">
        <v>9637.2999999999993</v>
      </c>
      <c r="K74" s="16">
        <v>361</v>
      </c>
      <c r="L74" s="16">
        <v>27</v>
      </c>
      <c r="M74" s="16">
        <v>674</v>
      </c>
    </row>
    <row r="75" spans="1:13" ht="13.5" customHeight="1" x14ac:dyDescent="0.25">
      <c r="A75" s="7" t="s">
        <v>64</v>
      </c>
      <c r="B75" s="16">
        <v>10.5</v>
      </c>
      <c r="C75" s="16">
        <v>7</v>
      </c>
      <c r="D75" s="16">
        <v>23.8</v>
      </c>
      <c r="E75" s="16">
        <v>0.2</v>
      </c>
      <c r="F75" s="16">
        <v>27.7</v>
      </c>
      <c r="G75" s="16">
        <v>117.4</v>
      </c>
      <c r="H75" s="16">
        <v>63.2</v>
      </c>
      <c r="I75" s="16">
        <v>62.9</v>
      </c>
      <c r="J75" s="16">
        <v>57</v>
      </c>
      <c r="K75" s="16">
        <v>73</v>
      </c>
      <c r="L75" s="16">
        <v>2</v>
      </c>
      <c r="M75" s="16">
        <v>64</v>
      </c>
    </row>
    <row r="76" spans="1:13" ht="13.5" customHeight="1" x14ac:dyDescent="0.25">
      <c r="A76" s="9" t="s">
        <v>65</v>
      </c>
      <c r="B76" s="15">
        <v>7268.4</v>
      </c>
      <c r="C76" s="15">
        <v>8119.9999999999991</v>
      </c>
      <c r="D76" s="15">
        <v>7331.5</v>
      </c>
      <c r="E76" s="15">
        <v>7572.6</v>
      </c>
      <c r="F76" s="15">
        <v>10790.5</v>
      </c>
      <c r="G76" s="15">
        <v>11231.1</v>
      </c>
      <c r="H76" s="15">
        <v>11210.9</v>
      </c>
      <c r="I76" s="15">
        <v>9865.1</v>
      </c>
      <c r="J76" s="15">
        <v>7148.9</v>
      </c>
      <c r="K76" s="15">
        <v>7078</v>
      </c>
      <c r="L76" s="15">
        <v>5770</v>
      </c>
      <c r="M76" s="15">
        <v>6604</v>
      </c>
    </row>
    <row r="77" spans="1:13" ht="13.5" customHeight="1" x14ac:dyDescent="0.25">
      <c r="A77" s="9" t="s">
        <v>66</v>
      </c>
      <c r="B77" s="15">
        <f t="shared" ref="B77" si="62">SUM(B78:B83)</f>
        <v>485.2</v>
      </c>
      <c r="C77" s="15">
        <f t="shared" ref="C77" si="63">SUM(C78:C83)</f>
        <v>423.4</v>
      </c>
      <c r="D77" s="15">
        <f t="shared" ref="D77:F77" si="64">SUM(D78:D83)</f>
        <v>529.30000000000007</v>
      </c>
      <c r="E77" s="15">
        <f t="shared" si="64"/>
        <v>544.20000000000005</v>
      </c>
      <c r="F77" s="15">
        <f t="shared" si="64"/>
        <v>677.80000000000007</v>
      </c>
      <c r="G77" s="15">
        <f t="shared" ref="G77:K77" si="65">SUM(G78:G83)</f>
        <v>474.9</v>
      </c>
      <c r="H77" s="15">
        <f t="shared" si="65"/>
        <v>656.1</v>
      </c>
      <c r="I77" s="15">
        <f t="shared" si="65"/>
        <v>482.5</v>
      </c>
      <c r="J77" s="15">
        <f t="shared" si="65"/>
        <v>594.70000000000005</v>
      </c>
      <c r="K77" s="15">
        <f t="shared" si="65"/>
        <v>613</v>
      </c>
      <c r="L77" s="15">
        <f t="shared" ref="L77:M77" si="66">SUM(L78:L83)</f>
        <v>485</v>
      </c>
      <c r="M77" s="15">
        <f t="shared" si="66"/>
        <v>415</v>
      </c>
    </row>
    <row r="78" spans="1:13" ht="13.5" customHeight="1" x14ac:dyDescent="0.25">
      <c r="A78" s="7" t="s">
        <v>67</v>
      </c>
      <c r="B78" s="16">
        <v>29.6</v>
      </c>
      <c r="C78" s="16">
        <v>41.6</v>
      </c>
      <c r="D78" s="16">
        <v>14.9</v>
      </c>
      <c r="E78" s="16">
        <v>5.4</v>
      </c>
      <c r="F78" s="16">
        <v>27.2</v>
      </c>
      <c r="G78" s="16">
        <v>19.5</v>
      </c>
      <c r="H78" s="16">
        <v>138.9</v>
      </c>
      <c r="I78" s="16">
        <v>71.7</v>
      </c>
      <c r="J78" s="16">
        <v>102</v>
      </c>
      <c r="K78" s="16">
        <v>76</v>
      </c>
      <c r="L78" s="16">
        <v>81</v>
      </c>
      <c r="M78" s="16">
        <v>79</v>
      </c>
    </row>
    <row r="79" spans="1:13" ht="13.5" customHeight="1" x14ac:dyDescent="0.25">
      <c r="A79" s="7" t="s">
        <v>68</v>
      </c>
      <c r="B79" s="16">
        <v>47.6</v>
      </c>
      <c r="C79" s="16">
        <v>82.199999999999989</v>
      </c>
      <c r="D79" s="16">
        <v>103.8</v>
      </c>
      <c r="E79" s="16">
        <v>218.9</v>
      </c>
      <c r="F79" s="16">
        <v>152.1</v>
      </c>
      <c r="G79" s="16">
        <v>132.6</v>
      </c>
      <c r="H79" s="16">
        <v>353.3</v>
      </c>
      <c r="I79" s="16">
        <v>167.9</v>
      </c>
      <c r="J79" s="16">
        <v>129.5</v>
      </c>
      <c r="K79" s="16">
        <v>128</v>
      </c>
      <c r="L79" s="16">
        <v>190</v>
      </c>
      <c r="M79" s="16">
        <v>191</v>
      </c>
    </row>
    <row r="80" spans="1:13" ht="13.5" customHeight="1" x14ac:dyDescent="0.25">
      <c r="A80" s="7" t="s">
        <v>69</v>
      </c>
      <c r="B80" s="16">
        <v>348.5</v>
      </c>
      <c r="C80" s="16">
        <v>112.8</v>
      </c>
      <c r="D80" s="16">
        <v>329.3</v>
      </c>
      <c r="E80" s="16">
        <v>159.5</v>
      </c>
      <c r="F80" s="16">
        <v>149.6</v>
      </c>
      <c r="G80" s="16">
        <v>171.8</v>
      </c>
      <c r="H80" s="16">
        <v>91.6</v>
      </c>
      <c r="I80" s="16">
        <v>159.19999999999999</v>
      </c>
      <c r="J80" s="16">
        <v>333.1</v>
      </c>
      <c r="K80" s="16">
        <v>321</v>
      </c>
      <c r="L80" s="16">
        <v>106</v>
      </c>
      <c r="M80" s="16">
        <v>100</v>
      </c>
    </row>
    <row r="81" spans="1:13" ht="13.5" customHeight="1" x14ac:dyDescent="0.25">
      <c r="A81" s="10" t="s">
        <v>76</v>
      </c>
      <c r="B81" s="17">
        <v>0</v>
      </c>
      <c r="C81" s="17">
        <v>0</v>
      </c>
      <c r="D81" s="16">
        <v>13.4</v>
      </c>
      <c r="E81" s="16">
        <v>1.5</v>
      </c>
      <c r="F81" s="16"/>
      <c r="G81" s="16">
        <v>0</v>
      </c>
      <c r="H81" s="16">
        <v>0</v>
      </c>
      <c r="I81" s="16">
        <v>23.2</v>
      </c>
      <c r="J81" s="16">
        <v>4.2</v>
      </c>
      <c r="K81" s="16">
        <v>4</v>
      </c>
      <c r="L81" s="16">
        <v>0</v>
      </c>
      <c r="M81" s="16">
        <v>0</v>
      </c>
    </row>
    <row r="82" spans="1:13" ht="13.5" customHeight="1" x14ac:dyDescent="0.25">
      <c r="A82" s="7" t="s">
        <v>75</v>
      </c>
      <c r="B82" s="16">
        <v>30.3</v>
      </c>
      <c r="C82" s="16">
        <v>91.3</v>
      </c>
      <c r="D82" s="16">
        <v>64.2</v>
      </c>
      <c r="E82" s="16">
        <v>119.3</v>
      </c>
      <c r="F82" s="16">
        <v>329.8</v>
      </c>
      <c r="G82" s="16">
        <v>121.4</v>
      </c>
      <c r="H82" s="16">
        <v>57</v>
      </c>
      <c r="I82" s="16">
        <v>28.5</v>
      </c>
      <c r="J82" s="16">
        <v>17.3</v>
      </c>
      <c r="K82" s="16">
        <v>51</v>
      </c>
      <c r="L82" s="16">
        <v>98</v>
      </c>
      <c r="M82" s="16">
        <v>30</v>
      </c>
    </row>
    <row r="83" spans="1:13" ht="13.5" customHeight="1" x14ac:dyDescent="0.25">
      <c r="A83" s="7" t="s">
        <v>70</v>
      </c>
      <c r="B83" s="16">
        <v>29.2</v>
      </c>
      <c r="C83" s="16">
        <v>95.5</v>
      </c>
      <c r="D83" s="16">
        <v>3.7</v>
      </c>
      <c r="E83" s="16">
        <v>39.6</v>
      </c>
      <c r="F83" s="16">
        <v>19.100000000000001</v>
      </c>
      <c r="G83" s="16">
        <v>29.6</v>
      </c>
      <c r="H83" s="16">
        <v>15.3</v>
      </c>
      <c r="I83" s="16">
        <v>32</v>
      </c>
      <c r="J83" s="16">
        <v>8.6</v>
      </c>
      <c r="K83" s="16">
        <v>33</v>
      </c>
      <c r="L83" s="16">
        <v>10</v>
      </c>
      <c r="M83" s="16">
        <v>15</v>
      </c>
    </row>
    <row r="84" spans="1:13" ht="14.25" customHeight="1" x14ac:dyDescent="0.25">
      <c r="A84" s="9" t="s">
        <v>2</v>
      </c>
      <c r="B84" s="15">
        <v>439.59999999999997</v>
      </c>
      <c r="C84" s="15">
        <v>328.6</v>
      </c>
      <c r="D84" s="15">
        <v>473.3</v>
      </c>
      <c r="E84" s="15">
        <v>514.1</v>
      </c>
      <c r="F84" s="15">
        <v>554.20000000000005</v>
      </c>
      <c r="G84" s="15">
        <v>882</v>
      </c>
      <c r="H84" s="15">
        <v>503.7</v>
      </c>
      <c r="I84" s="15">
        <v>412.3</v>
      </c>
      <c r="J84" s="15">
        <v>1245</v>
      </c>
      <c r="K84" s="15">
        <v>1163</v>
      </c>
      <c r="L84" s="15">
        <v>1269</v>
      </c>
      <c r="M84" s="15">
        <v>730</v>
      </c>
    </row>
    <row r="85" spans="1:13" ht="14.25" customHeight="1" x14ac:dyDescent="0.25">
      <c r="A85" s="9" t="s">
        <v>80</v>
      </c>
      <c r="B85" s="15">
        <f t="shared" ref="B85:M85" si="67">B86-B8-B12-B17-B42-B43-B48-B52-B56-B62-B65-B72-B76-B77-B84</f>
        <v>52.60000000000332</v>
      </c>
      <c r="C85" s="15">
        <f t="shared" si="67"/>
        <v>167.30000000000382</v>
      </c>
      <c r="D85" s="15">
        <f t="shared" si="67"/>
        <v>65.000000000005741</v>
      </c>
      <c r="E85" s="15">
        <f t="shared" si="67"/>
        <v>91.400000000002478</v>
      </c>
      <c r="F85" s="15">
        <f t="shared" si="67"/>
        <v>139.40000000000498</v>
      </c>
      <c r="G85" s="15">
        <f t="shared" si="67"/>
        <v>406.50000000000318</v>
      </c>
      <c r="H85" s="15">
        <f t="shared" si="67"/>
        <v>420.70000000000181</v>
      </c>
      <c r="I85" s="15">
        <f t="shared" si="67"/>
        <v>472.49999999999926</v>
      </c>
      <c r="J85" s="15">
        <f t="shared" si="67"/>
        <v>119.50000000000432</v>
      </c>
      <c r="K85" s="15">
        <f t="shared" si="67"/>
        <v>197</v>
      </c>
      <c r="L85" s="15">
        <f t="shared" si="67"/>
        <v>82</v>
      </c>
      <c r="M85" s="15">
        <f t="shared" si="67"/>
        <v>170</v>
      </c>
    </row>
    <row r="86" spans="1:13" s="14" customFormat="1" ht="26.4" customHeight="1" x14ac:dyDescent="0.25">
      <c r="A86" s="13" t="s">
        <v>0</v>
      </c>
      <c r="B86" s="18">
        <v>35068.300000000003</v>
      </c>
      <c r="C86" s="18">
        <v>26060.2</v>
      </c>
      <c r="D86" s="18">
        <v>32091.7</v>
      </c>
      <c r="E86" s="18">
        <v>39076.9</v>
      </c>
      <c r="F86" s="18">
        <v>36549.5</v>
      </c>
      <c r="G86" s="18">
        <v>39920</v>
      </c>
      <c r="H86" s="18">
        <v>35351.199999999997</v>
      </c>
      <c r="I86" s="18">
        <v>34354</v>
      </c>
      <c r="J86" s="18">
        <v>46099</v>
      </c>
      <c r="K86" s="18">
        <v>34489</v>
      </c>
      <c r="L86" s="18">
        <v>26005</v>
      </c>
      <c r="M86" s="18">
        <v>31910</v>
      </c>
    </row>
    <row r="87" spans="1:13" x14ac:dyDescent="0.25">
      <c r="A87" s="21" t="s">
        <v>86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5">
      <c r="A88" s="21" t="s">
        <v>87</v>
      </c>
      <c r="B88" s="12"/>
      <c r="C88" s="12"/>
      <c r="D88" s="12"/>
      <c r="E88" s="12"/>
      <c r="F88" s="12"/>
      <c r="G88" s="12"/>
    </row>
    <row r="89" spans="1:13" x14ac:dyDescent="0.25">
      <c r="M89" s="20"/>
    </row>
  </sheetData>
  <mergeCells count="16">
    <mergeCell ref="A1:M1"/>
    <mergeCell ref="A2:M2"/>
    <mergeCell ref="A3:M3"/>
    <mergeCell ref="M6:M7"/>
    <mergeCell ref="L6:L7"/>
    <mergeCell ref="K6:K7"/>
    <mergeCell ref="I6:I7"/>
    <mergeCell ref="J6:J7"/>
    <mergeCell ref="H6:H7"/>
    <mergeCell ref="G6:G7"/>
    <mergeCell ref="A6:A7"/>
    <mergeCell ref="C6:C7"/>
    <mergeCell ref="D6:D7"/>
    <mergeCell ref="E6:E7"/>
    <mergeCell ref="F6:F7"/>
    <mergeCell ref="B6:B7"/>
  </mergeCells>
  <printOptions horizontalCentered="1" verticalCentered="1"/>
  <pageMargins left="0" right="0" top="0" bottom="0" header="0" footer="0"/>
  <pageSetup paperSize="9" scale="68" orientation="portrait" r:id="rId1"/>
  <headerFooter alignWithMargins="0"/>
  <ignoredErrors>
    <ignoredError sqref="C18:C36 C79:C80 C82:C83 C38:C42 C43:D55 C84:D85 D78 E85 D79:E83 C57:D71" formula="1"/>
    <ignoredError sqref="C17 C72:C78 D72:D77 E77:E78" formula="1" formulaRange="1"/>
    <ignoredError sqref="D17 E17 E73:E76 E72 F17:G17 F43 F18:F42 F48 F44:F47 F52 F49:F51 F53:F55 F62 F57:F60 F65 F63:F64 F72 F66:F71 F77 F73:F75 F76 F85 F78:F83 F84 G72 B77 B72 B17 H17 H72 G77:H77 I17:M17 I43:J43 I18:I41 I42 I48:J48 I44:I47 I52:J52 I49:I51 I53:I55 I62:J62 I57:I61 I65:J65 I63:I64 I72:J72 I66:I71 I77:J77 I73:I75 I76 K72 L72:M72 L77:M77 K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R-IDEM-NMA</vt:lpstr>
      <vt:lpstr>'R-IDEM-NMA'!Zone_d_impression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2013-11-27T15:40:55Z</cp:lastPrinted>
  <dcterms:created xsi:type="dcterms:W3CDTF">2011-12-02T12:08:48Z</dcterms:created>
  <dcterms:modified xsi:type="dcterms:W3CDTF">2022-04-06T12:08:46Z</dcterms:modified>
</cp:coreProperties>
</file>