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AJI\AppData\Local\Microsoft\Windows\INetCache\Content.Outlook\NEDW6TQA\"/>
    </mc:Choice>
  </mc:AlternateContent>
  <bookViews>
    <workbookView xWindow="120" yWindow="168" windowWidth="18912" windowHeight="11700" tabRatio="775"/>
  </bookViews>
  <sheets>
    <sheet name="R-IDEM-NMA" sheetId="7" r:id="rId1"/>
  </sheets>
  <definedNames>
    <definedName name="invpay95" localSheetId="0">#REF!</definedName>
    <definedName name="invpay95">#REF!</definedName>
    <definedName name="Mat1_96">#REF!</definedName>
    <definedName name="_xlnm.Print_Area" localSheetId="0">'R-IDEM-NMA'!$A$1:$D$87</definedName>
  </definedNames>
  <calcPr calcId="162913"/>
</workbook>
</file>

<file path=xl/calcChain.xml><?xml version="1.0" encoding="utf-8"?>
<calcChain xmlns="http://schemas.openxmlformats.org/spreadsheetml/2006/main">
  <c r="M8" i="7" l="1"/>
  <c r="M12" i="7"/>
  <c r="M18" i="7"/>
  <c r="M44" i="7"/>
  <c r="M49" i="7"/>
  <c r="M53" i="7"/>
  <c r="M57" i="7"/>
  <c r="M63" i="7"/>
  <c r="M66" i="7"/>
  <c r="M73" i="7"/>
  <c r="M78" i="7"/>
  <c r="M86" i="7" l="1"/>
  <c r="L8" i="7"/>
  <c r="L12" i="7"/>
  <c r="L18" i="7"/>
  <c r="L44" i="7"/>
  <c r="L49" i="7"/>
  <c r="L53" i="7"/>
  <c r="L57" i="7"/>
  <c r="L63" i="7"/>
  <c r="L66" i="7"/>
  <c r="L73" i="7"/>
  <c r="L78" i="7"/>
  <c r="L86" i="7" l="1"/>
  <c r="C12" i="7"/>
  <c r="D12" i="7"/>
  <c r="E12" i="7"/>
  <c r="F12" i="7"/>
  <c r="G12" i="7"/>
  <c r="H12" i="7"/>
  <c r="I12" i="7"/>
  <c r="J12" i="7"/>
  <c r="K12" i="7"/>
  <c r="B12" i="7"/>
  <c r="K8" i="7"/>
  <c r="K18" i="7"/>
  <c r="K44" i="7"/>
  <c r="K49" i="7"/>
  <c r="K53" i="7"/>
  <c r="K57" i="7"/>
  <c r="K63" i="7"/>
  <c r="K66" i="7"/>
  <c r="K73" i="7"/>
  <c r="K78" i="7"/>
  <c r="K86" i="7" l="1"/>
  <c r="C57" i="7" l="1"/>
  <c r="D57" i="7"/>
  <c r="E57" i="7"/>
  <c r="F57" i="7"/>
  <c r="G57" i="7"/>
  <c r="H57" i="7"/>
  <c r="I57" i="7"/>
  <c r="J57" i="7"/>
  <c r="J78" i="7" l="1"/>
  <c r="I78" i="7"/>
  <c r="J73" i="7"/>
  <c r="I73" i="7"/>
  <c r="J66" i="7"/>
  <c r="I66" i="7"/>
  <c r="J63" i="7"/>
  <c r="I63" i="7"/>
  <c r="J53" i="7"/>
  <c r="I53" i="7"/>
  <c r="J49" i="7"/>
  <c r="I49" i="7"/>
  <c r="J44" i="7"/>
  <c r="I44" i="7"/>
  <c r="J18" i="7"/>
  <c r="I18" i="7"/>
  <c r="J8" i="7"/>
  <c r="I8" i="7"/>
  <c r="I86" i="7" l="1"/>
  <c r="J86" i="7"/>
  <c r="H78" i="7" l="1"/>
  <c r="H73" i="7"/>
  <c r="H66" i="7"/>
  <c r="H63" i="7"/>
  <c r="H53" i="7"/>
  <c r="H49" i="7"/>
  <c r="H44" i="7"/>
  <c r="H18" i="7"/>
  <c r="H8" i="7"/>
  <c r="H86" i="7" l="1"/>
  <c r="G78" i="7" l="1"/>
  <c r="B78" i="7" l="1"/>
  <c r="B73" i="7"/>
  <c r="B66" i="7"/>
  <c r="B63" i="7"/>
  <c r="B57" i="7"/>
  <c r="B53" i="7"/>
  <c r="B49" i="7"/>
  <c r="B44" i="7"/>
  <c r="B18" i="7"/>
  <c r="B8" i="7"/>
  <c r="B86" i="7" l="1"/>
  <c r="G73" i="7"/>
  <c r="G66" i="7"/>
  <c r="G63" i="7"/>
  <c r="G53" i="7"/>
  <c r="G49" i="7"/>
  <c r="G44" i="7"/>
  <c r="G18" i="7"/>
  <c r="G8" i="7"/>
  <c r="G86" i="7" l="1"/>
  <c r="F8" i="7" l="1"/>
  <c r="F18" i="7"/>
  <c r="F44" i="7"/>
  <c r="F49" i="7"/>
  <c r="F53" i="7"/>
  <c r="F63" i="7"/>
  <c r="F66" i="7"/>
  <c r="F73" i="7"/>
  <c r="F78" i="7"/>
  <c r="F86" i="7" l="1"/>
  <c r="E78" i="7" l="1"/>
  <c r="E73" i="7"/>
  <c r="E66" i="7"/>
  <c r="E63" i="7"/>
  <c r="E53" i="7"/>
  <c r="E49" i="7"/>
  <c r="E44" i="7"/>
  <c r="E18" i="7"/>
  <c r="E8" i="7"/>
  <c r="E86" i="7" l="1"/>
  <c r="D66" i="7"/>
  <c r="D78" i="7"/>
  <c r="D73" i="7"/>
  <c r="D63" i="7"/>
  <c r="D53" i="7"/>
  <c r="D49" i="7"/>
  <c r="D44" i="7"/>
  <c r="D18" i="7"/>
  <c r="D8" i="7"/>
  <c r="D86" i="7" l="1"/>
  <c r="C78" i="7" l="1"/>
  <c r="C73" i="7"/>
  <c r="C66" i="7"/>
  <c r="C63" i="7"/>
  <c r="C53" i="7"/>
  <c r="C49" i="7"/>
  <c r="C44" i="7"/>
  <c r="C18" i="7"/>
  <c r="C8" i="7"/>
  <c r="C86" i="7" l="1"/>
</calcChain>
</file>

<file path=xl/sharedStrings.xml><?xml version="1.0" encoding="utf-8"?>
<sst xmlns="http://schemas.openxmlformats.org/spreadsheetml/2006/main" count="88" uniqueCount="88">
  <si>
    <t>TOTAL</t>
  </si>
  <si>
    <t>Télécommunications</t>
  </si>
  <si>
    <t>Autres services</t>
  </si>
  <si>
    <t xml:space="preserve">En millions de dirhams </t>
  </si>
  <si>
    <t>Agriculture, sylviculture et pêche</t>
  </si>
  <si>
    <t>Culture et production animale, chasse et services annexes</t>
  </si>
  <si>
    <t>Sylviculture et exploitation forestière</t>
  </si>
  <si>
    <t>Pêche et aquaculture</t>
  </si>
  <si>
    <t>Industries extractives</t>
  </si>
  <si>
    <t>Extraction d'hydrocarbures</t>
  </si>
  <si>
    <t>Extraction de minerais métalliques</t>
  </si>
  <si>
    <t>Autres industries extractives</t>
  </si>
  <si>
    <t>Services de soutien aux industries extractives</t>
  </si>
  <si>
    <t>Industries manufacturières</t>
  </si>
  <si>
    <t>Industries alimentaires</t>
  </si>
  <si>
    <t xml:space="preserve">Fabrication de boissons </t>
  </si>
  <si>
    <t>Industrie du tabac</t>
  </si>
  <si>
    <t>Industrie de l'habillement</t>
  </si>
  <si>
    <t>Industrie du cuir et de la chaussure</t>
  </si>
  <si>
    <t>Industrie du bois</t>
  </si>
  <si>
    <t>Imprimerie et reproduction d'enregistrement</t>
  </si>
  <si>
    <t>Industrie chimique</t>
  </si>
  <si>
    <t>Industrie pharmaceutique</t>
  </si>
  <si>
    <t>Fabrication de produits en caoutchouc et en plastique</t>
  </si>
  <si>
    <t>Fabrication d'autres produits minéraux non métalliques</t>
  </si>
  <si>
    <t>Fabrication de produits métalliques, à l'exception des machines et des équipements</t>
  </si>
  <si>
    <t>Fabrication de produits informatiques, électroniques et optiques</t>
  </si>
  <si>
    <t>Fabrication d'équipements électriques</t>
  </si>
  <si>
    <t>Fabrication de machines et équipements</t>
  </si>
  <si>
    <t>Industrie automobile</t>
  </si>
  <si>
    <t>Fabrication d'autres matériels de transport</t>
  </si>
  <si>
    <t>Fabrication de meubles</t>
  </si>
  <si>
    <t>Réparation et installation de machines et d'équipements</t>
  </si>
  <si>
    <t>Electricité, gaz, vapeur et air conditionné</t>
  </si>
  <si>
    <t>Eau, assainissement, gestion des déchets et dépollution</t>
  </si>
  <si>
    <t>Captage, traitement et distribution d'eau</t>
  </si>
  <si>
    <t>Collecte et traitement des eaux usées</t>
  </si>
  <si>
    <t>Collecte, traitement et élimination des déchets ; récupération</t>
  </si>
  <si>
    <t>Dépollution et autres services de gestion des déchets</t>
  </si>
  <si>
    <t>Construction</t>
  </si>
  <si>
    <t>Construction de bâtiments</t>
  </si>
  <si>
    <t>Génie civil</t>
  </si>
  <si>
    <t>Travaux de construction spécialisés</t>
  </si>
  <si>
    <t>Commerce, réparation d'automobiles et de motocycles</t>
  </si>
  <si>
    <t>Commerce et réparation d'automobiles et de motocycles</t>
  </si>
  <si>
    <t>Commerce de gros</t>
  </si>
  <si>
    <t>Commerce de détail</t>
  </si>
  <si>
    <t>Transports et entreposage</t>
  </si>
  <si>
    <t>Transports terrestres et transports par conduites</t>
  </si>
  <si>
    <t>Transports par eau</t>
  </si>
  <si>
    <t xml:space="preserve">Transports aériens </t>
  </si>
  <si>
    <t>Entreposage et services auxiliaires des transports</t>
  </si>
  <si>
    <t>Activités de poste et de courrier</t>
  </si>
  <si>
    <t>Hébergement et restauration</t>
  </si>
  <si>
    <t>Hébergement</t>
  </si>
  <si>
    <t>Restauration</t>
  </si>
  <si>
    <t>Information et communication</t>
  </si>
  <si>
    <t>Édition</t>
  </si>
  <si>
    <t>Production de films cinématographiques, de vidéo et de programmes de télévision ; enregistrement sonore et édition musicale</t>
  </si>
  <si>
    <t>Programmation et diffusion</t>
  </si>
  <si>
    <t>Programmation, conseil et autres activités informatiques</t>
  </si>
  <si>
    <t>Services d'information</t>
  </si>
  <si>
    <t>Activités financières et d'assurance</t>
  </si>
  <si>
    <t>Assurance</t>
  </si>
  <si>
    <t>Activités auxiliaires de services financiers et d'assurance</t>
  </si>
  <si>
    <t>Activités immobilières</t>
  </si>
  <si>
    <t>Activités spécialisées, scientifiques et techniques</t>
  </si>
  <si>
    <t>Activités juridiques et comptables</t>
  </si>
  <si>
    <t>Activités des sièges sociaux et conseils de gestion</t>
  </si>
  <si>
    <t>Activités d'architecture, d'ingénierie, de contrôle et analyses tehniques</t>
  </si>
  <si>
    <t>Autres activités spécialisées, scientifiques et techniques</t>
  </si>
  <si>
    <t>Industrie du papier et du carton</t>
  </si>
  <si>
    <t>Cokéfaction et raffinage</t>
  </si>
  <si>
    <t>Autres industries manufacturières</t>
  </si>
  <si>
    <t>Activités des services financiers, hors assurance et caisses de retraite dont activités des sociétés holdings</t>
  </si>
  <si>
    <t>Publicité et études de marché</t>
  </si>
  <si>
    <t>Recherche-développement scientifique</t>
  </si>
  <si>
    <t>Fabrication de textiles</t>
  </si>
  <si>
    <t>Industrie métallurgique</t>
  </si>
  <si>
    <t>RECETTES DES INVESTISSEMENTS DIRECTS ETRANGERS AU MAROC</t>
  </si>
  <si>
    <t>Extraction de houille et de lignite</t>
  </si>
  <si>
    <t>Divers secteurs</t>
  </si>
  <si>
    <t>SECTEURS D'ACTIVITE</t>
  </si>
  <si>
    <t>REPARTITION PAR SECTEUR D'ACTIVITE SELON LA NOMENCLATURE MAROCAINE DES ACTIVITES</t>
  </si>
  <si>
    <t>ANNEES 2010-2020 ET PREMIER TRIMESTRE 2021</t>
  </si>
  <si>
    <t>2020*</t>
  </si>
  <si>
    <r>
      <t>1</t>
    </r>
    <r>
      <rPr>
        <b/>
        <vertAlign val="superscript"/>
        <sz val="10"/>
        <color indexed="18"/>
        <rFont val="Times New Roman"/>
        <family val="1"/>
      </rPr>
      <t>er</t>
    </r>
    <r>
      <rPr>
        <b/>
        <sz val="10"/>
        <color indexed="18"/>
        <rFont val="Times New Roman"/>
        <family val="1"/>
      </rPr>
      <t xml:space="preserve"> trimestre 2021*</t>
    </r>
  </si>
  <si>
    <t>*Chiffres provisoires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</si>
</sst>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F_-;\-* #,##0.00\ _F_-;_-* &quot;-&quot;??\ _F_-;_-@_-"/>
    <numFmt numFmtId="165" formatCode="#,##0.0;\-#,##0.0;&quot;-   &quot;"/>
    <numFmt numFmtId="166" formatCode="_-* #,##0.0\ _F_-;\-* #,##0.0\ _F_-;_-* &quot;-&quot;??\ _F_-;_-@_-"/>
    <numFmt numFmtId="167" formatCode="_-* #,##0.00\ [$€-1]_-;\-* #,##0.00\ [$€-1]_-;_-* &quot;-&quot;??\ [$€-1]_-"/>
    <numFmt numFmtId="168" formatCode="_-* #,##0.0\ _€_-;\-* #,##0.0\ _€_-;_-* &quot;-&quot;?\ _€_-;_-@_-"/>
    <numFmt numFmtId="169" formatCode="_-* #,##0\ _F_-;\-* #,##0\ _F_-;_-* &quot;-&quot;??\ _F_-;_-@_-"/>
  </numFmts>
  <fonts count="10" x14ac:knownFonts="1">
    <font>
      <sz val="10"/>
      <name val="Arial"/>
    </font>
    <font>
      <sz val="10"/>
      <name val="Arial"/>
      <family val="2"/>
    </font>
    <font>
      <b/>
      <u/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i/>
      <sz val="8"/>
      <color indexed="59"/>
      <name val="Times New Roman"/>
      <family val="1"/>
    </font>
    <font>
      <i/>
      <sz val="9"/>
      <color indexed="59"/>
      <name val="Times New Roman"/>
      <family val="1"/>
    </font>
    <font>
      <b/>
      <sz val="10"/>
      <color theme="4" tint="-0.499984740745262"/>
      <name val="Times New Roman"/>
      <family val="1"/>
    </font>
    <font>
      <i/>
      <sz val="9"/>
      <name val="Times New Roman"/>
      <family val="1"/>
    </font>
    <font>
      <b/>
      <vertAlign val="superscript"/>
      <sz val="10"/>
      <color indexed="1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 applyProtection="0"/>
    <xf numFmtId="167" fontId="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2"/>
    <xf numFmtId="0" fontId="4" fillId="0" borderId="0" xfId="2" applyFont="1" applyFill="1" applyAlignment="1">
      <alignment horizontal="centerContinuous"/>
    </xf>
    <xf numFmtId="0" fontId="1" fillId="0" borderId="0" xfId="2" applyFont="1" applyFill="1"/>
    <xf numFmtId="0" fontId="4" fillId="0" borderId="0" xfId="2" applyFont="1"/>
    <xf numFmtId="0" fontId="5" fillId="0" borderId="0" xfId="2" applyFont="1" applyAlignment="1">
      <alignment horizontal="right"/>
    </xf>
    <xf numFmtId="0" fontId="6" fillId="0" borderId="0" xfId="2" applyFont="1" applyAlignment="1">
      <alignment horizontal="right"/>
    </xf>
    <xf numFmtId="0" fontId="4" fillId="0" borderId="2" xfId="3" applyFont="1" applyBorder="1" applyAlignment="1">
      <alignment horizontal="left" vertical="center" indent="1"/>
    </xf>
    <xf numFmtId="0" fontId="4" fillId="0" borderId="2" xfId="3" applyFont="1" applyBorder="1" applyAlignment="1">
      <alignment horizontal="left" vertical="center" wrapText="1" indent="1"/>
    </xf>
    <xf numFmtId="0" fontId="7" fillId="3" borderId="2" xfId="3" applyFont="1" applyFill="1" applyBorder="1" applyAlignment="1">
      <alignment horizontal="left" vertical="center" indent="1"/>
    </xf>
    <xf numFmtId="0" fontId="4" fillId="4" borderId="2" xfId="3" applyFont="1" applyFill="1" applyBorder="1" applyAlignment="1">
      <alignment horizontal="left" vertical="center" indent="1"/>
    </xf>
    <xf numFmtId="166" fontId="1" fillId="0" borderId="0" xfId="2" applyNumberFormat="1"/>
    <xf numFmtId="168" fontId="1" fillId="0" borderId="0" xfId="2" applyNumberFormat="1"/>
    <xf numFmtId="165" fontId="3" fillId="2" borderId="4" xfId="2" applyNumberFormat="1" applyFont="1" applyFill="1" applyBorder="1" applyAlignment="1">
      <alignment horizontal="center" vertical="center"/>
    </xf>
    <xf numFmtId="0" fontId="1" fillId="0" borderId="0" xfId="2" applyFont="1"/>
    <xf numFmtId="169" fontId="7" fillId="3" borderId="3" xfId="1" applyNumberFormat="1" applyFont="1" applyFill="1" applyBorder="1" applyAlignment="1">
      <alignment vertical="center"/>
    </xf>
    <xf numFmtId="169" fontId="4" fillId="0" borderId="3" xfId="1" applyNumberFormat="1" applyFont="1" applyFill="1" applyBorder="1" applyAlignment="1">
      <alignment vertical="center"/>
    </xf>
    <xf numFmtId="169" fontId="4" fillId="4" borderId="3" xfId="1" applyNumberFormat="1" applyFont="1" applyFill="1" applyBorder="1" applyAlignment="1">
      <alignment vertical="center"/>
    </xf>
    <xf numFmtId="169" fontId="3" fillId="2" borderId="1" xfId="3" applyNumberFormat="1" applyFont="1" applyFill="1" applyBorder="1" applyAlignment="1">
      <alignment horizontal="right" vertical="center" indent="1"/>
    </xf>
    <xf numFmtId="0" fontId="8" fillId="4" borderId="0" xfId="3" applyFont="1" applyFill="1" applyBorder="1"/>
    <xf numFmtId="169" fontId="4" fillId="0" borderId="3" xfId="1" applyNumberFormat="1" applyFont="1" applyFill="1" applyBorder="1" applyAlignment="1">
      <alignment horizontal="center" vertical="center"/>
    </xf>
    <xf numFmtId="0" fontId="2" fillId="0" borderId="0" xfId="3" applyFont="1" applyAlignment="1">
      <alignment horizontal="center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/>
    </xf>
    <xf numFmtId="0" fontId="3" fillId="5" borderId="1" xfId="3" applyFont="1" applyFill="1" applyBorder="1" applyAlignment="1">
      <alignment horizontal="center" vertical="center" wrapText="1"/>
    </xf>
    <xf numFmtId="0" fontId="3" fillId="2" borderId="5" xfId="1" applyNumberFormat="1" applyFont="1" applyFill="1" applyBorder="1" applyAlignment="1">
      <alignment horizontal="center" vertical="center"/>
    </xf>
    <xf numFmtId="0" fontId="3" fillId="2" borderId="6" xfId="1" applyNumberFormat="1" applyFont="1" applyFill="1" applyBorder="1" applyAlignment="1">
      <alignment horizontal="center" vertical="center"/>
    </xf>
  </cellXfs>
  <cellStyles count="5">
    <cellStyle name="Euro" xfId="4"/>
    <cellStyle name="Milliers 2" xfId="1"/>
    <cellStyle name="Normal" xfId="0" builtinId="0"/>
    <cellStyle name="Normal 2" xfId="2"/>
    <cellStyle name="Normal_invsect91-95" xfId="3"/>
  </cellStyles>
  <dxfs count="0"/>
  <tableStyles count="0" defaultTableStyle="TableStyleMedium2" defaultPivotStyle="PivotStyleLight16"/>
  <colors>
    <mruColors>
      <color rgb="FFCCFFFF"/>
      <color rgb="FF99CCFF"/>
      <color rgb="FF00008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showGridLines="0" tabSelected="1" zoomScaleNormal="100" workbookViewId="0">
      <selection sqref="A1:M1"/>
    </sheetView>
  </sheetViews>
  <sheetFormatPr baseColWidth="10" defaultRowHeight="13.2" x14ac:dyDescent="0.25"/>
  <cols>
    <col min="1" max="1" width="67.21875" style="1" customWidth="1"/>
    <col min="2" max="12" width="11.44140625" style="1" customWidth="1"/>
    <col min="13" max="13" width="12.77734375" style="1" customWidth="1"/>
    <col min="14" max="125" width="11.44140625" style="1"/>
    <col min="126" max="126" width="11.44140625" style="1" customWidth="1"/>
    <col min="127" max="127" width="67.109375" style="1" customWidth="1"/>
    <col min="128" max="133" width="11.44140625" style="1" customWidth="1"/>
    <col min="134" max="134" width="15.5546875" style="1" customWidth="1"/>
    <col min="135" max="135" width="10.6640625" style="1" customWidth="1"/>
    <col min="136" max="141" width="11.44140625" style="1" customWidth="1"/>
    <col min="142" max="142" width="15.5546875" style="1" customWidth="1"/>
    <col min="143" max="143" width="10.6640625" style="1" customWidth="1"/>
    <col min="144" max="144" width="15.5546875" style="1" customWidth="1"/>
    <col min="145" max="145" width="10.6640625" style="1" customWidth="1"/>
    <col min="146" max="381" width="11.44140625" style="1"/>
    <col min="382" max="382" width="11.44140625" style="1" customWidth="1"/>
    <col min="383" max="383" width="67.109375" style="1" customWidth="1"/>
    <col min="384" max="389" width="11.44140625" style="1" customWidth="1"/>
    <col min="390" max="390" width="15.5546875" style="1" customWidth="1"/>
    <col min="391" max="391" width="10.6640625" style="1" customWidth="1"/>
    <col min="392" max="397" width="11.44140625" style="1" customWidth="1"/>
    <col min="398" max="398" width="15.5546875" style="1" customWidth="1"/>
    <col min="399" max="399" width="10.6640625" style="1" customWidth="1"/>
    <col min="400" max="400" width="15.5546875" style="1" customWidth="1"/>
    <col min="401" max="401" width="10.6640625" style="1" customWidth="1"/>
    <col min="402" max="637" width="11.44140625" style="1"/>
    <col min="638" max="638" width="11.44140625" style="1" customWidth="1"/>
    <col min="639" max="639" width="67.109375" style="1" customWidth="1"/>
    <col min="640" max="645" width="11.44140625" style="1" customWidth="1"/>
    <col min="646" max="646" width="15.5546875" style="1" customWidth="1"/>
    <col min="647" max="647" width="10.6640625" style="1" customWidth="1"/>
    <col min="648" max="653" width="11.44140625" style="1" customWidth="1"/>
    <col min="654" max="654" width="15.5546875" style="1" customWidth="1"/>
    <col min="655" max="655" width="10.6640625" style="1" customWidth="1"/>
    <col min="656" max="656" width="15.5546875" style="1" customWidth="1"/>
    <col min="657" max="657" width="10.6640625" style="1" customWidth="1"/>
    <col min="658" max="893" width="11.44140625" style="1"/>
    <col min="894" max="894" width="11.44140625" style="1" customWidth="1"/>
    <col min="895" max="895" width="67.109375" style="1" customWidth="1"/>
    <col min="896" max="901" width="11.44140625" style="1" customWidth="1"/>
    <col min="902" max="902" width="15.5546875" style="1" customWidth="1"/>
    <col min="903" max="903" width="10.6640625" style="1" customWidth="1"/>
    <col min="904" max="909" width="11.44140625" style="1" customWidth="1"/>
    <col min="910" max="910" width="15.5546875" style="1" customWidth="1"/>
    <col min="911" max="911" width="10.6640625" style="1" customWidth="1"/>
    <col min="912" max="912" width="15.5546875" style="1" customWidth="1"/>
    <col min="913" max="913" width="10.6640625" style="1" customWidth="1"/>
    <col min="914" max="1149" width="11.44140625" style="1"/>
    <col min="1150" max="1150" width="11.44140625" style="1" customWidth="1"/>
    <col min="1151" max="1151" width="67.109375" style="1" customWidth="1"/>
    <col min="1152" max="1157" width="11.44140625" style="1" customWidth="1"/>
    <col min="1158" max="1158" width="15.5546875" style="1" customWidth="1"/>
    <col min="1159" max="1159" width="10.6640625" style="1" customWidth="1"/>
    <col min="1160" max="1165" width="11.44140625" style="1" customWidth="1"/>
    <col min="1166" max="1166" width="15.5546875" style="1" customWidth="1"/>
    <col min="1167" max="1167" width="10.6640625" style="1" customWidth="1"/>
    <col min="1168" max="1168" width="15.5546875" style="1" customWidth="1"/>
    <col min="1169" max="1169" width="10.6640625" style="1" customWidth="1"/>
    <col min="1170" max="1405" width="11.44140625" style="1"/>
    <col min="1406" max="1406" width="11.44140625" style="1" customWidth="1"/>
    <col min="1407" max="1407" width="67.109375" style="1" customWidth="1"/>
    <col min="1408" max="1413" width="11.44140625" style="1" customWidth="1"/>
    <col min="1414" max="1414" width="15.5546875" style="1" customWidth="1"/>
    <col min="1415" max="1415" width="10.6640625" style="1" customWidth="1"/>
    <col min="1416" max="1421" width="11.44140625" style="1" customWidth="1"/>
    <col min="1422" max="1422" width="15.5546875" style="1" customWidth="1"/>
    <col min="1423" max="1423" width="10.6640625" style="1" customWidth="1"/>
    <col min="1424" max="1424" width="15.5546875" style="1" customWidth="1"/>
    <col min="1425" max="1425" width="10.6640625" style="1" customWidth="1"/>
    <col min="1426" max="1661" width="11.44140625" style="1"/>
    <col min="1662" max="1662" width="11.44140625" style="1" customWidth="1"/>
    <col min="1663" max="1663" width="67.109375" style="1" customWidth="1"/>
    <col min="1664" max="1669" width="11.44140625" style="1" customWidth="1"/>
    <col min="1670" max="1670" width="15.5546875" style="1" customWidth="1"/>
    <col min="1671" max="1671" width="10.6640625" style="1" customWidth="1"/>
    <col min="1672" max="1677" width="11.44140625" style="1" customWidth="1"/>
    <col min="1678" max="1678" width="15.5546875" style="1" customWidth="1"/>
    <col min="1679" max="1679" width="10.6640625" style="1" customWidth="1"/>
    <col min="1680" max="1680" width="15.5546875" style="1" customWidth="1"/>
    <col min="1681" max="1681" width="10.6640625" style="1" customWidth="1"/>
    <col min="1682" max="1917" width="11.44140625" style="1"/>
    <col min="1918" max="1918" width="11.44140625" style="1" customWidth="1"/>
    <col min="1919" max="1919" width="67.109375" style="1" customWidth="1"/>
    <col min="1920" max="1925" width="11.44140625" style="1" customWidth="1"/>
    <col min="1926" max="1926" width="15.5546875" style="1" customWidth="1"/>
    <col min="1927" max="1927" width="10.6640625" style="1" customWidth="1"/>
    <col min="1928" max="1933" width="11.44140625" style="1" customWidth="1"/>
    <col min="1934" max="1934" width="15.5546875" style="1" customWidth="1"/>
    <col min="1935" max="1935" width="10.6640625" style="1" customWidth="1"/>
    <col min="1936" max="1936" width="15.5546875" style="1" customWidth="1"/>
    <col min="1937" max="1937" width="10.6640625" style="1" customWidth="1"/>
    <col min="1938" max="2173" width="11.44140625" style="1"/>
    <col min="2174" max="2174" width="11.44140625" style="1" customWidth="1"/>
    <col min="2175" max="2175" width="67.109375" style="1" customWidth="1"/>
    <col min="2176" max="2181" width="11.44140625" style="1" customWidth="1"/>
    <col min="2182" max="2182" width="15.5546875" style="1" customWidth="1"/>
    <col min="2183" max="2183" width="10.6640625" style="1" customWidth="1"/>
    <col min="2184" max="2189" width="11.44140625" style="1" customWidth="1"/>
    <col min="2190" max="2190" width="15.5546875" style="1" customWidth="1"/>
    <col min="2191" max="2191" width="10.6640625" style="1" customWidth="1"/>
    <col min="2192" max="2192" width="15.5546875" style="1" customWidth="1"/>
    <col min="2193" max="2193" width="10.6640625" style="1" customWidth="1"/>
    <col min="2194" max="2429" width="11.44140625" style="1"/>
    <col min="2430" max="2430" width="11.44140625" style="1" customWidth="1"/>
    <col min="2431" max="2431" width="67.109375" style="1" customWidth="1"/>
    <col min="2432" max="2437" width="11.44140625" style="1" customWidth="1"/>
    <col min="2438" max="2438" width="15.5546875" style="1" customWidth="1"/>
    <col min="2439" max="2439" width="10.6640625" style="1" customWidth="1"/>
    <col min="2440" max="2445" width="11.44140625" style="1" customWidth="1"/>
    <col min="2446" max="2446" width="15.5546875" style="1" customWidth="1"/>
    <col min="2447" max="2447" width="10.6640625" style="1" customWidth="1"/>
    <col min="2448" max="2448" width="15.5546875" style="1" customWidth="1"/>
    <col min="2449" max="2449" width="10.6640625" style="1" customWidth="1"/>
    <col min="2450" max="2685" width="11.44140625" style="1"/>
    <col min="2686" max="2686" width="11.44140625" style="1" customWidth="1"/>
    <col min="2687" max="2687" width="67.109375" style="1" customWidth="1"/>
    <col min="2688" max="2693" width="11.44140625" style="1" customWidth="1"/>
    <col min="2694" max="2694" width="15.5546875" style="1" customWidth="1"/>
    <col min="2695" max="2695" width="10.6640625" style="1" customWidth="1"/>
    <col min="2696" max="2701" width="11.44140625" style="1" customWidth="1"/>
    <col min="2702" max="2702" width="15.5546875" style="1" customWidth="1"/>
    <col min="2703" max="2703" width="10.6640625" style="1" customWidth="1"/>
    <col min="2704" max="2704" width="15.5546875" style="1" customWidth="1"/>
    <col min="2705" max="2705" width="10.6640625" style="1" customWidth="1"/>
    <col min="2706" max="2941" width="11.44140625" style="1"/>
    <col min="2942" max="2942" width="11.44140625" style="1" customWidth="1"/>
    <col min="2943" max="2943" width="67.109375" style="1" customWidth="1"/>
    <col min="2944" max="2949" width="11.44140625" style="1" customWidth="1"/>
    <col min="2950" max="2950" width="15.5546875" style="1" customWidth="1"/>
    <col min="2951" max="2951" width="10.6640625" style="1" customWidth="1"/>
    <col min="2952" max="2957" width="11.44140625" style="1" customWidth="1"/>
    <col min="2958" max="2958" width="15.5546875" style="1" customWidth="1"/>
    <col min="2959" max="2959" width="10.6640625" style="1" customWidth="1"/>
    <col min="2960" max="2960" width="15.5546875" style="1" customWidth="1"/>
    <col min="2961" max="2961" width="10.6640625" style="1" customWidth="1"/>
    <col min="2962" max="3197" width="11.44140625" style="1"/>
    <col min="3198" max="3198" width="11.44140625" style="1" customWidth="1"/>
    <col min="3199" max="3199" width="67.109375" style="1" customWidth="1"/>
    <col min="3200" max="3205" width="11.44140625" style="1" customWidth="1"/>
    <col min="3206" max="3206" width="15.5546875" style="1" customWidth="1"/>
    <col min="3207" max="3207" width="10.6640625" style="1" customWidth="1"/>
    <col min="3208" max="3213" width="11.44140625" style="1" customWidth="1"/>
    <col min="3214" max="3214" width="15.5546875" style="1" customWidth="1"/>
    <col min="3215" max="3215" width="10.6640625" style="1" customWidth="1"/>
    <col min="3216" max="3216" width="15.5546875" style="1" customWidth="1"/>
    <col min="3217" max="3217" width="10.6640625" style="1" customWidth="1"/>
    <col min="3218" max="3453" width="11.44140625" style="1"/>
    <col min="3454" max="3454" width="11.44140625" style="1" customWidth="1"/>
    <col min="3455" max="3455" width="67.109375" style="1" customWidth="1"/>
    <col min="3456" max="3461" width="11.44140625" style="1" customWidth="1"/>
    <col min="3462" max="3462" width="15.5546875" style="1" customWidth="1"/>
    <col min="3463" max="3463" width="10.6640625" style="1" customWidth="1"/>
    <col min="3464" max="3469" width="11.44140625" style="1" customWidth="1"/>
    <col min="3470" max="3470" width="15.5546875" style="1" customWidth="1"/>
    <col min="3471" max="3471" width="10.6640625" style="1" customWidth="1"/>
    <col min="3472" max="3472" width="15.5546875" style="1" customWidth="1"/>
    <col min="3473" max="3473" width="10.6640625" style="1" customWidth="1"/>
    <col min="3474" max="3709" width="11.44140625" style="1"/>
    <col min="3710" max="3710" width="11.44140625" style="1" customWidth="1"/>
    <col min="3711" max="3711" width="67.109375" style="1" customWidth="1"/>
    <col min="3712" max="3717" width="11.44140625" style="1" customWidth="1"/>
    <col min="3718" max="3718" width="15.5546875" style="1" customWidth="1"/>
    <col min="3719" max="3719" width="10.6640625" style="1" customWidth="1"/>
    <col min="3720" max="3725" width="11.44140625" style="1" customWidth="1"/>
    <col min="3726" max="3726" width="15.5546875" style="1" customWidth="1"/>
    <col min="3727" max="3727" width="10.6640625" style="1" customWidth="1"/>
    <col min="3728" max="3728" width="15.5546875" style="1" customWidth="1"/>
    <col min="3729" max="3729" width="10.6640625" style="1" customWidth="1"/>
    <col min="3730" max="3965" width="11.44140625" style="1"/>
    <col min="3966" max="3966" width="11.44140625" style="1" customWidth="1"/>
    <col min="3967" max="3967" width="67.109375" style="1" customWidth="1"/>
    <col min="3968" max="3973" width="11.44140625" style="1" customWidth="1"/>
    <col min="3974" max="3974" width="15.5546875" style="1" customWidth="1"/>
    <col min="3975" max="3975" width="10.6640625" style="1" customWidth="1"/>
    <col min="3976" max="3981" width="11.44140625" style="1" customWidth="1"/>
    <col min="3982" max="3982" width="15.5546875" style="1" customWidth="1"/>
    <col min="3983" max="3983" width="10.6640625" style="1" customWidth="1"/>
    <col min="3984" max="3984" width="15.5546875" style="1" customWidth="1"/>
    <col min="3985" max="3985" width="10.6640625" style="1" customWidth="1"/>
    <col min="3986" max="4221" width="11.44140625" style="1"/>
    <col min="4222" max="4222" width="11.44140625" style="1" customWidth="1"/>
    <col min="4223" max="4223" width="67.109375" style="1" customWidth="1"/>
    <col min="4224" max="4229" width="11.44140625" style="1" customWidth="1"/>
    <col min="4230" max="4230" width="15.5546875" style="1" customWidth="1"/>
    <col min="4231" max="4231" width="10.6640625" style="1" customWidth="1"/>
    <col min="4232" max="4237" width="11.44140625" style="1" customWidth="1"/>
    <col min="4238" max="4238" width="15.5546875" style="1" customWidth="1"/>
    <col min="4239" max="4239" width="10.6640625" style="1" customWidth="1"/>
    <col min="4240" max="4240" width="15.5546875" style="1" customWidth="1"/>
    <col min="4241" max="4241" width="10.6640625" style="1" customWidth="1"/>
    <col min="4242" max="4477" width="11.44140625" style="1"/>
    <col min="4478" max="4478" width="11.44140625" style="1" customWidth="1"/>
    <col min="4479" max="4479" width="67.109375" style="1" customWidth="1"/>
    <col min="4480" max="4485" width="11.44140625" style="1" customWidth="1"/>
    <col min="4486" max="4486" width="15.5546875" style="1" customWidth="1"/>
    <col min="4487" max="4487" width="10.6640625" style="1" customWidth="1"/>
    <col min="4488" max="4493" width="11.44140625" style="1" customWidth="1"/>
    <col min="4494" max="4494" width="15.5546875" style="1" customWidth="1"/>
    <col min="4495" max="4495" width="10.6640625" style="1" customWidth="1"/>
    <col min="4496" max="4496" width="15.5546875" style="1" customWidth="1"/>
    <col min="4497" max="4497" width="10.6640625" style="1" customWidth="1"/>
    <col min="4498" max="4733" width="11.44140625" style="1"/>
    <col min="4734" max="4734" width="11.44140625" style="1" customWidth="1"/>
    <col min="4735" max="4735" width="67.109375" style="1" customWidth="1"/>
    <col min="4736" max="4741" width="11.44140625" style="1" customWidth="1"/>
    <col min="4742" max="4742" width="15.5546875" style="1" customWidth="1"/>
    <col min="4743" max="4743" width="10.6640625" style="1" customWidth="1"/>
    <col min="4744" max="4749" width="11.44140625" style="1" customWidth="1"/>
    <col min="4750" max="4750" width="15.5546875" style="1" customWidth="1"/>
    <col min="4751" max="4751" width="10.6640625" style="1" customWidth="1"/>
    <col min="4752" max="4752" width="15.5546875" style="1" customWidth="1"/>
    <col min="4753" max="4753" width="10.6640625" style="1" customWidth="1"/>
    <col min="4754" max="4989" width="11.44140625" style="1"/>
    <col min="4990" max="4990" width="11.44140625" style="1" customWidth="1"/>
    <col min="4991" max="4991" width="67.109375" style="1" customWidth="1"/>
    <col min="4992" max="4997" width="11.44140625" style="1" customWidth="1"/>
    <col min="4998" max="4998" width="15.5546875" style="1" customWidth="1"/>
    <col min="4999" max="4999" width="10.6640625" style="1" customWidth="1"/>
    <col min="5000" max="5005" width="11.44140625" style="1" customWidth="1"/>
    <col min="5006" max="5006" width="15.5546875" style="1" customWidth="1"/>
    <col min="5007" max="5007" width="10.6640625" style="1" customWidth="1"/>
    <col min="5008" max="5008" width="15.5546875" style="1" customWidth="1"/>
    <col min="5009" max="5009" width="10.6640625" style="1" customWidth="1"/>
    <col min="5010" max="5245" width="11.44140625" style="1"/>
    <col min="5246" max="5246" width="11.44140625" style="1" customWidth="1"/>
    <col min="5247" max="5247" width="67.109375" style="1" customWidth="1"/>
    <col min="5248" max="5253" width="11.44140625" style="1" customWidth="1"/>
    <col min="5254" max="5254" width="15.5546875" style="1" customWidth="1"/>
    <col min="5255" max="5255" width="10.6640625" style="1" customWidth="1"/>
    <col min="5256" max="5261" width="11.44140625" style="1" customWidth="1"/>
    <col min="5262" max="5262" width="15.5546875" style="1" customWidth="1"/>
    <col min="5263" max="5263" width="10.6640625" style="1" customWidth="1"/>
    <col min="5264" max="5264" width="15.5546875" style="1" customWidth="1"/>
    <col min="5265" max="5265" width="10.6640625" style="1" customWidth="1"/>
    <col min="5266" max="5501" width="11.44140625" style="1"/>
    <col min="5502" max="5502" width="11.44140625" style="1" customWidth="1"/>
    <col min="5503" max="5503" width="67.109375" style="1" customWidth="1"/>
    <col min="5504" max="5509" width="11.44140625" style="1" customWidth="1"/>
    <col min="5510" max="5510" width="15.5546875" style="1" customWidth="1"/>
    <col min="5511" max="5511" width="10.6640625" style="1" customWidth="1"/>
    <col min="5512" max="5517" width="11.44140625" style="1" customWidth="1"/>
    <col min="5518" max="5518" width="15.5546875" style="1" customWidth="1"/>
    <col min="5519" max="5519" width="10.6640625" style="1" customWidth="1"/>
    <col min="5520" max="5520" width="15.5546875" style="1" customWidth="1"/>
    <col min="5521" max="5521" width="10.6640625" style="1" customWidth="1"/>
    <col min="5522" max="5757" width="11.44140625" style="1"/>
    <col min="5758" max="5758" width="11.44140625" style="1" customWidth="1"/>
    <col min="5759" max="5759" width="67.109375" style="1" customWidth="1"/>
    <col min="5760" max="5765" width="11.44140625" style="1" customWidth="1"/>
    <col min="5766" max="5766" width="15.5546875" style="1" customWidth="1"/>
    <col min="5767" max="5767" width="10.6640625" style="1" customWidth="1"/>
    <col min="5768" max="5773" width="11.44140625" style="1" customWidth="1"/>
    <col min="5774" max="5774" width="15.5546875" style="1" customWidth="1"/>
    <col min="5775" max="5775" width="10.6640625" style="1" customWidth="1"/>
    <col min="5776" max="5776" width="15.5546875" style="1" customWidth="1"/>
    <col min="5777" max="5777" width="10.6640625" style="1" customWidth="1"/>
    <col min="5778" max="6013" width="11.44140625" style="1"/>
    <col min="6014" max="6014" width="11.44140625" style="1" customWidth="1"/>
    <col min="6015" max="6015" width="67.109375" style="1" customWidth="1"/>
    <col min="6016" max="6021" width="11.44140625" style="1" customWidth="1"/>
    <col min="6022" max="6022" width="15.5546875" style="1" customWidth="1"/>
    <col min="6023" max="6023" width="10.6640625" style="1" customWidth="1"/>
    <col min="6024" max="6029" width="11.44140625" style="1" customWidth="1"/>
    <col min="6030" max="6030" width="15.5546875" style="1" customWidth="1"/>
    <col min="6031" max="6031" width="10.6640625" style="1" customWidth="1"/>
    <col min="6032" max="6032" width="15.5546875" style="1" customWidth="1"/>
    <col min="6033" max="6033" width="10.6640625" style="1" customWidth="1"/>
    <col min="6034" max="6269" width="11.44140625" style="1"/>
    <col min="6270" max="6270" width="11.44140625" style="1" customWidth="1"/>
    <col min="6271" max="6271" width="67.109375" style="1" customWidth="1"/>
    <col min="6272" max="6277" width="11.44140625" style="1" customWidth="1"/>
    <col min="6278" max="6278" width="15.5546875" style="1" customWidth="1"/>
    <col min="6279" max="6279" width="10.6640625" style="1" customWidth="1"/>
    <col min="6280" max="6285" width="11.44140625" style="1" customWidth="1"/>
    <col min="6286" max="6286" width="15.5546875" style="1" customWidth="1"/>
    <col min="6287" max="6287" width="10.6640625" style="1" customWidth="1"/>
    <col min="6288" max="6288" width="15.5546875" style="1" customWidth="1"/>
    <col min="6289" max="6289" width="10.6640625" style="1" customWidth="1"/>
    <col min="6290" max="6525" width="11.44140625" style="1"/>
    <col min="6526" max="6526" width="11.44140625" style="1" customWidth="1"/>
    <col min="6527" max="6527" width="67.109375" style="1" customWidth="1"/>
    <col min="6528" max="6533" width="11.44140625" style="1" customWidth="1"/>
    <col min="6534" max="6534" width="15.5546875" style="1" customWidth="1"/>
    <col min="6535" max="6535" width="10.6640625" style="1" customWidth="1"/>
    <col min="6536" max="6541" width="11.44140625" style="1" customWidth="1"/>
    <col min="6542" max="6542" width="15.5546875" style="1" customWidth="1"/>
    <col min="6543" max="6543" width="10.6640625" style="1" customWidth="1"/>
    <col min="6544" max="6544" width="15.5546875" style="1" customWidth="1"/>
    <col min="6545" max="6545" width="10.6640625" style="1" customWidth="1"/>
    <col min="6546" max="6781" width="11.44140625" style="1"/>
    <col min="6782" max="6782" width="11.44140625" style="1" customWidth="1"/>
    <col min="6783" max="6783" width="67.109375" style="1" customWidth="1"/>
    <col min="6784" max="6789" width="11.44140625" style="1" customWidth="1"/>
    <col min="6790" max="6790" width="15.5546875" style="1" customWidth="1"/>
    <col min="6791" max="6791" width="10.6640625" style="1" customWidth="1"/>
    <col min="6792" max="6797" width="11.44140625" style="1" customWidth="1"/>
    <col min="6798" max="6798" width="15.5546875" style="1" customWidth="1"/>
    <col min="6799" max="6799" width="10.6640625" style="1" customWidth="1"/>
    <col min="6800" max="6800" width="15.5546875" style="1" customWidth="1"/>
    <col min="6801" max="6801" width="10.6640625" style="1" customWidth="1"/>
    <col min="6802" max="7037" width="11.44140625" style="1"/>
    <col min="7038" max="7038" width="11.44140625" style="1" customWidth="1"/>
    <col min="7039" max="7039" width="67.109375" style="1" customWidth="1"/>
    <col min="7040" max="7045" width="11.44140625" style="1" customWidth="1"/>
    <col min="7046" max="7046" width="15.5546875" style="1" customWidth="1"/>
    <col min="7047" max="7047" width="10.6640625" style="1" customWidth="1"/>
    <col min="7048" max="7053" width="11.44140625" style="1" customWidth="1"/>
    <col min="7054" max="7054" width="15.5546875" style="1" customWidth="1"/>
    <col min="7055" max="7055" width="10.6640625" style="1" customWidth="1"/>
    <col min="7056" max="7056" width="15.5546875" style="1" customWidth="1"/>
    <col min="7057" max="7057" width="10.6640625" style="1" customWidth="1"/>
    <col min="7058" max="7293" width="11.44140625" style="1"/>
    <col min="7294" max="7294" width="11.44140625" style="1" customWidth="1"/>
    <col min="7295" max="7295" width="67.109375" style="1" customWidth="1"/>
    <col min="7296" max="7301" width="11.44140625" style="1" customWidth="1"/>
    <col min="7302" max="7302" width="15.5546875" style="1" customWidth="1"/>
    <col min="7303" max="7303" width="10.6640625" style="1" customWidth="1"/>
    <col min="7304" max="7309" width="11.44140625" style="1" customWidth="1"/>
    <col min="7310" max="7310" width="15.5546875" style="1" customWidth="1"/>
    <col min="7311" max="7311" width="10.6640625" style="1" customWidth="1"/>
    <col min="7312" max="7312" width="15.5546875" style="1" customWidth="1"/>
    <col min="7313" max="7313" width="10.6640625" style="1" customWidth="1"/>
    <col min="7314" max="7549" width="11.44140625" style="1"/>
    <col min="7550" max="7550" width="11.44140625" style="1" customWidth="1"/>
    <col min="7551" max="7551" width="67.109375" style="1" customWidth="1"/>
    <col min="7552" max="7557" width="11.44140625" style="1" customWidth="1"/>
    <col min="7558" max="7558" width="15.5546875" style="1" customWidth="1"/>
    <col min="7559" max="7559" width="10.6640625" style="1" customWidth="1"/>
    <col min="7560" max="7565" width="11.44140625" style="1" customWidth="1"/>
    <col min="7566" max="7566" width="15.5546875" style="1" customWidth="1"/>
    <col min="7567" max="7567" width="10.6640625" style="1" customWidth="1"/>
    <col min="7568" max="7568" width="15.5546875" style="1" customWidth="1"/>
    <col min="7569" max="7569" width="10.6640625" style="1" customWidth="1"/>
    <col min="7570" max="7805" width="11.44140625" style="1"/>
    <col min="7806" max="7806" width="11.44140625" style="1" customWidth="1"/>
    <col min="7807" max="7807" width="67.109375" style="1" customWidth="1"/>
    <col min="7808" max="7813" width="11.44140625" style="1" customWidth="1"/>
    <col min="7814" max="7814" width="15.5546875" style="1" customWidth="1"/>
    <col min="7815" max="7815" width="10.6640625" style="1" customWidth="1"/>
    <col min="7816" max="7821" width="11.44140625" style="1" customWidth="1"/>
    <col min="7822" max="7822" width="15.5546875" style="1" customWidth="1"/>
    <col min="7823" max="7823" width="10.6640625" style="1" customWidth="1"/>
    <col min="7824" max="7824" width="15.5546875" style="1" customWidth="1"/>
    <col min="7825" max="7825" width="10.6640625" style="1" customWidth="1"/>
    <col min="7826" max="8061" width="11.44140625" style="1"/>
    <col min="8062" max="8062" width="11.44140625" style="1" customWidth="1"/>
    <col min="8063" max="8063" width="67.109375" style="1" customWidth="1"/>
    <col min="8064" max="8069" width="11.44140625" style="1" customWidth="1"/>
    <col min="8070" max="8070" width="15.5546875" style="1" customWidth="1"/>
    <col min="8071" max="8071" width="10.6640625" style="1" customWidth="1"/>
    <col min="8072" max="8077" width="11.44140625" style="1" customWidth="1"/>
    <col min="8078" max="8078" width="15.5546875" style="1" customWidth="1"/>
    <col min="8079" max="8079" width="10.6640625" style="1" customWidth="1"/>
    <col min="8080" max="8080" width="15.5546875" style="1" customWidth="1"/>
    <col min="8081" max="8081" width="10.6640625" style="1" customWidth="1"/>
    <col min="8082" max="8317" width="11.44140625" style="1"/>
    <col min="8318" max="8318" width="11.44140625" style="1" customWidth="1"/>
    <col min="8319" max="8319" width="67.109375" style="1" customWidth="1"/>
    <col min="8320" max="8325" width="11.44140625" style="1" customWidth="1"/>
    <col min="8326" max="8326" width="15.5546875" style="1" customWidth="1"/>
    <col min="8327" max="8327" width="10.6640625" style="1" customWidth="1"/>
    <col min="8328" max="8333" width="11.44140625" style="1" customWidth="1"/>
    <col min="8334" max="8334" width="15.5546875" style="1" customWidth="1"/>
    <col min="8335" max="8335" width="10.6640625" style="1" customWidth="1"/>
    <col min="8336" max="8336" width="15.5546875" style="1" customWidth="1"/>
    <col min="8337" max="8337" width="10.6640625" style="1" customWidth="1"/>
    <col min="8338" max="8573" width="11.44140625" style="1"/>
    <col min="8574" max="8574" width="11.44140625" style="1" customWidth="1"/>
    <col min="8575" max="8575" width="67.109375" style="1" customWidth="1"/>
    <col min="8576" max="8581" width="11.44140625" style="1" customWidth="1"/>
    <col min="8582" max="8582" width="15.5546875" style="1" customWidth="1"/>
    <col min="8583" max="8583" width="10.6640625" style="1" customWidth="1"/>
    <col min="8584" max="8589" width="11.44140625" style="1" customWidth="1"/>
    <col min="8590" max="8590" width="15.5546875" style="1" customWidth="1"/>
    <col min="8591" max="8591" width="10.6640625" style="1" customWidth="1"/>
    <col min="8592" max="8592" width="15.5546875" style="1" customWidth="1"/>
    <col min="8593" max="8593" width="10.6640625" style="1" customWidth="1"/>
    <col min="8594" max="8829" width="11.44140625" style="1"/>
    <col min="8830" max="8830" width="11.44140625" style="1" customWidth="1"/>
    <col min="8831" max="8831" width="67.109375" style="1" customWidth="1"/>
    <col min="8832" max="8837" width="11.44140625" style="1" customWidth="1"/>
    <col min="8838" max="8838" width="15.5546875" style="1" customWidth="1"/>
    <col min="8839" max="8839" width="10.6640625" style="1" customWidth="1"/>
    <col min="8840" max="8845" width="11.44140625" style="1" customWidth="1"/>
    <col min="8846" max="8846" width="15.5546875" style="1" customWidth="1"/>
    <col min="8847" max="8847" width="10.6640625" style="1" customWidth="1"/>
    <col min="8848" max="8848" width="15.5546875" style="1" customWidth="1"/>
    <col min="8849" max="8849" width="10.6640625" style="1" customWidth="1"/>
    <col min="8850" max="9085" width="11.44140625" style="1"/>
    <col min="9086" max="9086" width="11.44140625" style="1" customWidth="1"/>
    <col min="9087" max="9087" width="67.109375" style="1" customWidth="1"/>
    <col min="9088" max="9093" width="11.44140625" style="1" customWidth="1"/>
    <col min="9094" max="9094" width="15.5546875" style="1" customWidth="1"/>
    <col min="9095" max="9095" width="10.6640625" style="1" customWidth="1"/>
    <col min="9096" max="9101" width="11.44140625" style="1" customWidth="1"/>
    <col min="9102" max="9102" width="15.5546875" style="1" customWidth="1"/>
    <col min="9103" max="9103" width="10.6640625" style="1" customWidth="1"/>
    <col min="9104" max="9104" width="15.5546875" style="1" customWidth="1"/>
    <col min="9105" max="9105" width="10.6640625" style="1" customWidth="1"/>
    <col min="9106" max="9341" width="11.44140625" style="1"/>
    <col min="9342" max="9342" width="11.44140625" style="1" customWidth="1"/>
    <col min="9343" max="9343" width="67.109375" style="1" customWidth="1"/>
    <col min="9344" max="9349" width="11.44140625" style="1" customWidth="1"/>
    <col min="9350" max="9350" width="15.5546875" style="1" customWidth="1"/>
    <col min="9351" max="9351" width="10.6640625" style="1" customWidth="1"/>
    <col min="9352" max="9357" width="11.44140625" style="1" customWidth="1"/>
    <col min="9358" max="9358" width="15.5546875" style="1" customWidth="1"/>
    <col min="9359" max="9359" width="10.6640625" style="1" customWidth="1"/>
    <col min="9360" max="9360" width="15.5546875" style="1" customWidth="1"/>
    <col min="9361" max="9361" width="10.6640625" style="1" customWidth="1"/>
    <col min="9362" max="9597" width="11.44140625" style="1"/>
    <col min="9598" max="9598" width="11.44140625" style="1" customWidth="1"/>
    <col min="9599" max="9599" width="67.109375" style="1" customWidth="1"/>
    <col min="9600" max="9605" width="11.44140625" style="1" customWidth="1"/>
    <col min="9606" max="9606" width="15.5546875" style="1" customWidth="1"/>
    <col min="9607" max="9607" width="10.6640625" style="1" customWidth="1"/>
    <col min="9608" max="9613" width="11.44140625" style="1" customWidth="1"/>
    <col min="9614" max="9614" width="15.5546875" style="1" customWidth="1"/>
    <col min="9615" max="9615" width="10.6640625" style="1" customWidth="1"/>
    <col min="9616" max="9616" width="15.5546875" style="1" customWidth="1"/>
    <col min="9617" max="9617" width="10.6640625" style="1" customWidth="1"/>
    <col min="9618" max="9853" width="11.44140625" style="1"/>
    <col min="9854" max="9854" width="11.44140625" style="1" customWidth="1"/>
    <col min="9855" max="9855" width="67.109375" style="1" customWidth="1"/>
    <col min="9856" max="9861" width="11.44140625" style="1" customWidth="1"/>
    <col min="9862" max="9862" width="15.5546875" style="1" customWidth="1"/>
    <col min="9863" max="9863" width="10.6640625" style="1" customWidth="1"/>
    <col min="9864" max="9869" width="11.44140625" style="1" customWidth="1"/>
    <col min="9870" max="9870" width="15.5546875" style="1" customWidth="1"/>
    <col min="9871" max="9871" width="10.6640625" style="1" customWidth="1"/>
    <col min="9872" max="9872" width="15.5546875" style="1" customWidth="1"/>
    <col min="9873" max="9873" width="10.6640625" style="1" customWidth="1"/>
    <col min="9874" max="10109" width="11.44140625" style="1"/>
    <col min="10110" max="10110" width="11.44140625" style="1" customWidth="1"/>
    <col min="10111" max="10111" width="67.109375" style="1" customWidth="1"/>
    <col min="10112" max="10117" width="11.44140625" style="1" customWidth="1"/>
    <col min="10118" max="10118" width="15.5546875" style="1" customWidth="1"/>
    <col min="10119" max="10119" width="10.6640625" style="1" customWidth="1"/>
    <col min="10120" max="10125" width="11.44140625" style="1" customWidth="1"/>
    <col min="10126" max="10126" width="15.5546875" style="1" customWidth="1"/>
    <col min="10127" max="10127" width="10.6640625" style="1" customWidth="1"/>
    <col min="10128" max="10128" width="15.5546875" style="1" customWidth="1"/>
    <col min="10129" max="10129" width="10.6640625" style="1" customWidth="1"/>
    <col min="10130" max="10365" width="11.44140625" style="1"/>
    <col min="10366" max="10366" width="11.44140625" style="1" customWidth="1"/>
    <col min="10367" max="10367" width="67.109375" style="1" customWidth="1"/>
    <col min="10368" max="10373" width="11.44140625" style="1" customWidth="1"/>
    <col min="10374" max="10374" width="15.5546875" style="1" customWidth="1"/>
    <col min="10375" max="10375" width="10.6640625" style="1" customWidth="1"/>
    <col min="10376" max="10381" width="11.44140625" style="1" customWidth="1"/>
    <col min="10382" max="10382" width="15.5546875" style="1" customWidth="1"/>
    <col min="10383" max="10383" width="10.6640625" style="1" customWidth="1"/>
    <col min="10384" max="10384" width="15.5546875" style="1" customWidth="1"/>
    <col min="10385" max="10385" width="10.6640625" style="1" customWidth="1"/>
    <col min="10386" max="10621" width="11.44140625" style="1"/>
    <col min="10622" max="10622" width="11.44140625" style="1" customWidth="1"/>
    <col min="10623" max="10623" width="67.109375" style="1" customWidth="1"/>
    <col min="10624" max="10629" width="11.44140625" style="1" customWidth="1"/>
    <col min="10630" max="10630" width="15.5546875" style="1" customWidth="1"/>
    <col min="10631" max="10631" width="10.6640625" style="1" customWidth="1"/>
    <col min="10632" max="10637" width="11.44140625" style="1" customWidth="1"/>
    <col min="10638" max="10638" width="15.5546875" style="1" customWidth="1"/>
    <col min="10639" max="10639" width="10.6640625" style="1" customWidth="1"/>
    <col min="10640" max="10640" width="15.5546875" style="1" customWidth="1"/>
    <col min="10641" max="10641" width="10.6640625" style="1" customWidth="1"/>
    <col min="10642" max="10877" width="11.44140625" style="1"/>
    <col min="10878" max="10878" width="11.44140625" style="1" customWidth="1"/>
    <col min="10879" max="10879" width="67.109375" style="1" customWidth="1"/>
    <col min="10880" max="10885" width="11.44140625" style="1" customWidth="1"/>
    <col min="10886" max="10886" width="15.5546875" style="1" customWidth="1"/>
    <col min="10887" max="10887" width="10.6640625" style="1" customWidth="1"/>
    <col min="10888" max="10893" width="11.44140625" style="1" customWidth="1"/>
    <col min="10894" max="10894" width="15.5546875" style="1" customWidth="1"/>
    <col min="10895" max="10895" width="10.6640625" style="1" customWidth="1"/>
    <col min="10896" max="10896" width="15.5546875" style="1" customWidth="1"/>
    <col min="10897" max="10897" width="10.6640625" style="1" customWidth="1"/>
    <col min="10898" max="11133" width="11.44140625" style="1"/>
    <col min="11134" max="11134" width="11.44140625" style="1" customWidth="1"/>
    <col min="11135" max="11135" width="67.109375" style="1" customWidth="1"/>
    <col min="11136" max="11141" width="11.44140625" style="1" customWidth="1"/>
    <col min="11142" max="11142" width="15.5546875" style="1" customWidth="1"/>
    <col min="11143" max="11143" width="10.6640625" style="1" customWidth="1"/>
    <col min="11144" max="11149" width="11.44140625" style="1" customWidth="1"/>
    <col min="11150" max="11150" width="15.5546875" style="1" customWidth="1"/>
    <col min="11151" max="11151" width="10.6640625" style="1" customWidth="1"/>
    <col min="11152" max="11152" width="15.5546875" style="1" customWidth="1"/>
    <col min="11153" max="11153" width="10.6640625" style="1" customWidth="1"/>
    <col min="11154" max="11389" width="11.44140625" style="1"/>
    <col min="11390" max="11390" width="11.44140625" style="1" customWidth="1"/>
    <col min="11391" max="11391" width="67.109375" style="1" customWidth="1"/>
    <col min="11392" max="11397" width="11.44140625" style="1" customWidth="1"/>
    <col min="11398" max="11398" width="15.5546875" style="1" customWidth="1"/>
    <col min="11399" max="11399" width="10.6640625" style="1" customWidth="1"/>
    <col min="11400" max="11405" width="11.44140625" style="1" customWidth="1"/>
    <col min="11406" max="11406" width="15.5546875" style="1" customWidth="1"/>
    <col min="11407" max="11407" width="10.6640625" style="1" customWidth="1"/>
    <col min="11408" max="11408" width="15.5546875" style="1" customWidth="1"/>
    <col min="11409" max="11409" width="10.6640625" style="1" customWidth="1"/>
    <col min="11410" max="11645" width="11.44140625" style="1"/>
    <col min="11646" max="11646" width="11.44140625" style="1" customWidth="1"/>
    <col min="11647" max="11647" width="67.109375" style="1" customWidth="1"/>
    <col min="11648" max="11653" width="11.44140625" style="1" customWidth="1"/>
    <col min="11654" max="11654" width="15.5546875" style="1" customWidth="1"/>
    <col min="11655" max="11655" width="10.6640625" style="1" customWidth="1"/>
    <col min="11656" max="11661" width="11.44140625" style="1" customWidth="1"/>
    <col min="11662" max="11662" width="15.5546875" style="1" customWidth="1"/>
    <col min="11663" max="11663" width="10.6640625" style="1" customWidth="1"/>
    <col min="11664" max="11664" width="15.5546875" style="1" customWidth="1"/>
    <col min="11665" max="11665" width="10.6640625" style="1" customWidth="1"/>
    <col min="11666" max="11901" width="11.44140625" style="1"/>
    <col min="11902" max="11902" width="11.44140625" style="1" customWidth="1"/>
    <col min="11903" max="11903" width="67.109375" style="1" customWidth="1"/>
    <col min="11904" max="11909" width="11.44140625" style="1" customWidth="1"/>
    <col min="11910" max="11910" width="15.5546875" style="1" customWidth="1"/>
    <col min="11911" max="11911" width="10.6640625" style="1" customWidth="1"/>
    <col min="11912" max="11917" width="11.44140625" style="1" customWidth="1"/>
    <col min="11918" max="11918" width="15.5546875" style="1" customWidth="1"/>
    <col min="11919" max="11919" width="10.6640625" style="1" customWidth="1"/>
    <col min="11920" max="11920" width="15.5546875" style="1" customWidth="1"/>
    <col min="11921" max="11921" width="10.6640625" style="1" customWidth="1"/>
    <col min="11922" max="12157" width="11.44140625" style="1"/>
    <col min="12158" max="12158" width="11.44140625" style="1" customWidth="1"/>
    <col min="12159" max="12159" width="67.109375" style="1" customWidth="1"/>
    <col min="12160" max="12165" width="11.44140625" style="1" customWidth="1"/>
    <col min="12166" max="12166" width="15.5546875" style="1" customWidth="1"/>
    <col min="12167" max="12167" width="10.6640625" style="1" customWidth="1"/>
    <col min="12168" max="12173" width="11.44140625" style="1" customWidth="1"/>
    <col min="12174" max="12174" width="15.5546875" style="1" customWidth="1"/>
    <col min="12175" max="12175" width="10.6640625" style="1" customWidth="1"/>
    <col min="12176" max="12176" width="15.5546875" style="1" customWidth="1"/>
    <col min="12177" max="12177" width="10.6640625" style="1" customWidth="1"/>
    <col min="12178" max="12413" width="11.44140625" style="1"/>
    <col min="12414" max="12414" width="11.44140625" style="1" customWidth="1"/>
    <col min="12415" max="12415" width="67.109375" style="1" customWidth="1"/>
    <col min="12416" max="12421" width="11.44140625" style="1" customWidth="1"/>
    <col min="12422" max="12422" width="15.5546875" style="1" customWidth="1"/>
    <col min="12423" max="12423" width="10.6640625" style="1" customWidth="1"/>
    <col min="12424" max="12429" width="11.44140625" style="1" customWidth="1"/>
    <col min="12430" max="12430" width="15.5546875" style="1" customWidth="1"/>
    <col min="12431" max="12431" width="10.6640625" style="1" customWidth="1"/>
    <col min="12432" max="12432" width="15.5546875" style="1" customWidth="1"/>
    <col min="12433" max="12433" width="10.6640625" style="1" customWidth="1"/>
    <col min="12434" max="12669" width="11.44140625" style="1"/>
    <col min="12670" max="12670" width="11.44140625" style="1" customWidth="1"/>
    <col min="12671" max="12671" width="67.109375" style="1" customWidth="1"/>
    <col min="12672" max="12677" width="11.44140625" style="1" customWidth="1"/>
    <col min="12678" max="12678" width="15.5546875" style="1" customWidth="1"/>
    <col min="12679" max="12679" width="10.6640625" style="1" customWidth="1"/>
    <col min="12680" max="12685" width="11.44140625" style="1" customWidth="1"/>
    <col min="12686" max="12686" width="15.5546875" style="1" customWidth="1"/>
    <col min="12687" max="12687" width="10.6640625" style="1" customWidth="1"/>
    <col min="12688" max="12688" width="15.5546875" style="1" customWidth="1"/>
    <col min="12689" max="12689" width="10.6640625" style="1" customWidth="1"/>
    <col min="12690" max="12925" width="11.44140625" style="1"/>
    <col min="12926" max="12926" width="11.44140625" style="1" customWidth="1"/>
    <col min="12927" max="12927" width="67.109375" style="1" customWidth="1"/>
    <col min="12928" max="12933" width="11.44140625" style="1" customWidth="1"/>
    <col min="12934" max="12934" width="15.5546875" style="1" customWidth="1"/>
    <col min="12935" max="12935" width="10.6640625" style="1" customWidth="1"/>
    <col min="12936" max="12941" width="11.44140625" style="1" customWidth="1"/>
    <col min="12942" max="12942" width="15.5546875" style="1" customWidth="1"/>
    <col min="12943" max="12943" width="10.6640625" style="1" customWidth="1"/>
    <col min="12944" max="12944" width="15.5546875" style="1" customWidth="1"/>
    <col min="12945" max="12945" width="10.6640625" style="1" customWidth="1"/>
    <col min="12946" max="13181" width="11.44140625" style="1"/>
    <col min="13182" max="13182" width="11.44140625" style="1" customWidth="1"/>
    <col min="13183" max="13183" width="67.109375" style="1" customWidth="1"/>
    <col min="13184" max="13189" width="11.44140625" style="1" customWidth="1"/>
    <col min="13190" max="13190" width="15.5546875" style="1" customWidth="1"/>
    <col min="13191" max="13191" width="10.6640625" style="1" customWidth="1"/>
    <col min="13192" max="13197" width="11.44140625" style="1" customWidth="1"/>
    <col min="13198" max="13198" width="15.5546875" style="1" customWidth="1"/>
    <col min="13199" max="13199" width="10.6640625" style="1" customWidth="1"/>
    <col min="13200" max="13200" width="15.5546875" style="1" customWidth="1"/>
    <col min="13201" max="13201" width="10.6640625" style="1" customWidth="1"/>
    <col min="13202" max="13437" width="11.44140625" style="1"/>
    <col min="13438" max="13438" width="11.44140625" style="1" customWidth="1"/>
    <col min="13439" max="13439" width="67.109375" style="1" customWidth="1"/>
    <col min="13440" max="13445" width="11.44140625" style="1" customWidth="1"/>
    <col min="13446" max="13446" width="15.5546875" style="1" customWidth="1"/>
    <col min="13447" max="13447" width="10.6640625" style="1" customWidth="1"/>
    <col min="13448" max="13453" width="11.44140625" style="1" customWidth="1"/>
    <col min="13454" max="13454" width="15.5546875" style="1" customWidth="1"/>
    <col min="13455" max="13455" width="10.6640625" style="1" customWidth="1"/>
    <col min="13456" max="13456" width="15.5546875" style="1" customWidth="1"/>
    <col min="13457" max="13457" width="10.6640625" style="1" customWidth="1"/>
    <col min="13458" max="13693" width="11.44140625" style="1"/>
    <col min="13694" max="13694" width="11.44140625" style="1" customWidth="1"/>
    <col min="13695" max="13695" width="67.109375" style="1" customWidth="1"/>
    <col min="13696" max="13701" width="11.44140625" style="1" customWidth="1"/>
    <col min="13702" max="13702" width="15.5546875" style="1" customWidth="1"/>
    <col min="13703" max="13703" width="10.6640625" style="1" customWidth="1"/>
    <col min="13704" max="13709" width="11.44140625" style="1" customWidth="1"/>
    <col min="13710" max="13710" width="15.5546875" style="1" customWidth="1"/>
    <col min="13711" max="13711" width="10.6640625" style="1" customWidth="1"/>
    <col min="13712" max="13712" width="15.5546875" style="1" customWidth="1"/>
    <col min="13713" max="13713" width="10.6640625" style="1" customWidth="1"/>
    <col min="13714" max="13949" width="11.44140625" style="1"/>
    <col min="13950" max="13950" width="11.44140625" style="1" customWidth="1"/>
    <col min="13951" max="13951" width="67.109375" style="1" customWidth="1"/>
    <col min="13952" max="13957" width="11.44140625" style="1" customWidth="1"/>
    <col min="13958" max="13958" width="15.5546875" style="1" customWidth="1"/>
    <col min="13959" max="13959" width="10.6640625" style="1" customWidth="1"/>
    <col min="13960" max="13965" width="11.44140625" style="1" customWidth="1"/>
    <col min="13966" max="13966" width="15.5546875" style="1" customWidth="1"/>
    <col min="13967" max="13967" width="10.6640625" style="1" customWidth="1"/>
    <col min="13968" max="13968" width="15.5546875" style="1" customWidth="1"/>
    <col min="13969" max="13969" width="10.6640625" style="1" customWidth="1"/>
    <col min="13970" max="14205" width="11.44140625" style="1"/>
    <col min="14206" max="14206" width="11.44140625" style="1" customWidth="1"/>
    <col min="14207" max="14207" width="67.109375" style="1" customWidth="1"/>
    <col min="14208" max="14213" width="11.44140625" style="1" customWidth="1"/>
    <col min="14214" max="14214" width="15.5546875" style="1" customWidth="1"/>
    <col min="14215" max="14215" width="10.6640625" style="1" customWidth="1"/>
    <col min="14216" max="14221" width="11.44140625" style="1" customWidth="1"/>
    <col min="14222" max="14222" width="15.5546875" style="1" customWidth="1"/>
    <col min="14223" max="14223" width="10.6640625" style="1" customWidth="1"/>
    <col min="14224" max="14224" width="15.5546875" style="1" customWidth="1"/>
    <col min="14225" max="14225" width="10.6640625" style="1" customWidth="1"/>
    <col min="14226" max="14461" width="11.44140625" style="1"/>
    <col min="14462" max="14462" width="11.44140625" style="1" customWidth="1"/>
    <col min="14463" max="14463" width="67.109375" style="1" customWidth="1"/>
    <col min="14464" max="14469" width="11.44140625" style="1" customWidth="1"/>
    <col min="14470" max="14470" width="15.5546875" style="1" customWidth="1"/>
    <col min="14471" max="14471" width="10.6640625" style="1" customWidth="1"/>
    <col min="14472" max="14477" width="11.44140625" style="1" customWidth="1"/>
    <col min="14478" max="14478" width="15.5546875" style="1" customWidth="1"/>
    <col min="14479" max="14479" width="10.6640625" style="1" customWidth="1"/>
    <col min="14480" max="14480" width="15.5546875" style="1" customWidth="1"/>
    <col min="14481" max="14481" width="10.6640625" style="1" customWidth="1"/>
    <col min="14482" max="14717" width="11.44140625" style="1"/>
    <col min="14718" max="14718" width="11.44140625" style="1" customWidth="1"/>
    <col min="14719" max="14719" width="67.109375" style="1" customWidth="1"/>
    <col min="14720" max="14725" width="11.44140625" style="1" customWidth="1"/>
    <col min="14726" max="14726" width="15.5546875" style="1" customWidth="1"/>
    <col min="14727" max="14727" width="10.6640625" style="1" customWidth="1"/>
    <col min="14728" max="14733" width="11.44140625" style="1" customWidth="1"/>
    <col min="14734" max="14734" width="15.5546875" style="1" customWidth="1"/>
    <col min="14735" max="14735" width="10.6640625" style="1" customWidth="1"/>
    <col min="14736" max="14736" width="15.5546875" style="1" customWidth="1"/>
    <col min="14737" max="14737" width="10.6640625" style="1" customWidth="1"/>
    <col min="14738" max="14973" width="11.44140625" style="1"/>
    <col min="14974" max="14974" width="11.44140625" style="1" customWidth="1"/>
    <col min="14975" max="14975" width="67.109375" style="1" customWidth="1"/>
    <col min="14976" max="14981" width="11.44140625" style="1" customWidth="1"/>
    <col min="14982" max="14982" width="15.5546875" style="1" customWidth="1"/>
    <col min="14983" max="14983" width="10.6640625" style="1" customWidth="1"/>
    <col min="14984" max="14989" width="11.44140625" style="1" customWidth="1"/>
    <col min="14990" max="14990" width="15.5546875" style="1" customWidth="1"/>
    <col min="14991" max="14991" width="10.6640625" style="1" customWidth="1"/>
    <col min="14992" max="14992" width="15.5546875" style="1" customWidth="1"/>
    <col min="14993" max="14993" width="10.6640625" style="1" customWidth="1"/>
    <col min="14994" max="15229" width="11.44140625" style="1"/>
    <col min="15230" max="15230" width="11.44140625" style="1" customWidth="1"/>
    <col min="15231" max="15231" width="67.109375" style="1" customWidth="1"/>
    <col min="15232" max="15237" width="11.44140625" style="1" customWidth="1"/>
    <col min="15238" max="15238" width="15.5546875" style="1" customWidth="1"/>
    <col min="15239" max="15239" width="10.6640625" style="1" customWidth="1"/>
    <col min="15240" max="15245" width="11.44140625" style="1" customWidth="1"/>
    <col min="15246" max="15246" width="15.5546875" style="1" customWidth="1"/>
    <col min="15247" max="15247" width="10.6640625" style="1" customWidth="1"/>
    <col min="15248" max="15248" width="15.5546875" style="1" customWidth="1"/>
    <col min="15249" max="15249" width="10.6640625" style="1" customWidth="1"/>
    <col min="15250" max="15485" width="11.44140625" style="1"/>
    <col min="15486" max="15486" width="11.44140625" style="1" customWidth="1"/>
    <col min="15487" max="15487" width="67.109375" style="1" customWidth="1"/>
    <col min="15488" max="15493" width="11.44140625" style="1" customWidth="1"/>
    <col min="15494" max="15494" width="15.5546875" style="1" customWidth="1"/>
    <col min="15495" max="15495" width="10.6640625" style="1" customWidth="1"/>
    <col min="15496" max="15501" width="11.44140625" style="1" customWidth="1"/>
    <col min="15502" max="15502" width="15.5546875" style="1" customWidth="1"/>
    <col min="15503" max="15503" width="10.6640625" style="1" customWidth="1"/>
    <col min="15504" max="15504" width="15.5546875" style="1" customWidth="1"/>
    <col min="15505" max="15505" width="10.6640625" style="1" customWidth="1"/>
    <col min="15506" max="15741" width="11.44140625" style="1"/>
    <col min="15742" max="15742" width="11.44140625" style="1" customWidth="1"/>
    <col min="15743" max="15743" width="67.109375" style="1" customWidth="1"/>
    <col min="15744" max="15749" width="11.44140625" style="1" customWidth="1"/>
    <col min="15750" max="15750" width="15.5546875" style="1" customWidth="1"/>
    <col min="15751" max="15751" width="10.6640625" style="1" customWidth="1"/>
    <col min="15752" max="15757" width="11.44140625" style="1" customWidth="1"/>
    <col min="15758" max="15758" width="15.5546875" style="1" customWidth="1"/>
    <col min="15759" max="15759" width="10.6640625" style="1" customWidth="1"/>
    <col min="15760" max="15760" width="15.5546875" style="1" customWidth="1"/>
    <col min="15761" max="15761" width="10.6640625" style="1" customWidth="1"/>
    <col min="15762" max="15997" width="11.44140625" style="1"/>
    <col min="15998" max="15998" width="11.44140625" style="1" customWidth="1"/>
    <col min="15999" max="15999" width="67.109375" style="1" customWidth="1"/>
    <col min="16000" max="16005" width="11.44140625" style="1" customWidth="1"/>
    <col min="16006" max="16006" width="15.5546875" style="1" customWidth="1"/>
    <col min="16007" max="16007" width="10.6640625" style="1" customWidth="1"/>
    <col min="16008" max="16013" width="11.44140625" style="1" customWidth="1"/>
    <col min="16014" max="16014" width="15.5546875" style="1" customWidth="1"/>
    <col min="16015" max="16015" width="10.6640625" style="1" customWidth="1"/>
    <col min="16016" max="16016" width="15.5546875" style="1" customWidth="1"/>
    <col min="16017" max="16017" width="10.6640625" style="1" customWidth="1"/>
    <col min="16018" max="16360" width="11.44140625" style="1"/>
    <col min="16361" max="16361" width="11.44140625" style="1" customWidth="1"/>
    <col min="16362" max="16375" width="11.44140625" style="1"/>
    <col min="16376" max="16381" width="11.44140625" style="1" customWidth="1"/>
    <col min="16382" max="16384" width="11.44140625" style="1"/>
  </cols>
  <sheetData>
    <row r="1" spans="1:13" x14ac:dyDescent="0.25">
      <c r="A1" s="21" t="s">
        <v>79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x14ac:dyDescent="0.25">
      <c r="A2" s="21" t="s">
        <v>83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2.75" customHeight="1" x14ac:dyDescent="0.25">
      <c r="A3" s="21" t="s">
        <v>84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3" customFormat="1" x14ac:dyDescent="0.25">
      <c r="A4" s="2"/>
      <c r="B4" s="2"/>
      <c r="C4" s="2"/>
      <c r="D4" s="2"/>
      <c r="E4" s="2"/>
      <c r="F4" s="2"/>
      <c r="G4" s="2"/>
    </row>
    <row r="5" spans="1:13" x14ac:dyDescent="0.25">
      <c r="A5" s="4"/>
      <c r="B5" s="5"/>
      <c r="C5" s="5"/>
      <c r="D5" s="5"/>
      <c r="M5" s="6" t="s">
        <v>3</v>
      </c>
    </row>
    <row r="6" spans="1:13" ht="18.75" customHeight="1" x14ac:dyDescent="0.25">
      <c r="A6" s="26" t="s">
        <v>82</v>
      </c>
      <c r="B6" s="26">
        <v>2010</v>
      </c>
      <c r="C6" s="26">
        <v>2011</v>
      </c>
      <c r="D6" s="26">
        <v>2012</v>
      </c>
      <c r="E6" s="24">
        <v>2013</v>
      </c>
      <c r="F6" s="24">
        <v>2014</v>
      </c>
      <c r="G6" s="24">
        <v>2015</v>
      </c>
      <c r="H6" s="25">
        <v>2016</v>
      </c>
      <c r="I6" s="24">
        <v>2017</v>
      </c>
      <c r="J6" s="24">
        <v>2018</v>
      </c>
      <c r="K6" s="24">
        <v>2019</v>
      </c>
      <c r="L6" s="24" t="s">
        <v>85</v>
      </c>
      <c r="M6" s="22" t="s">
        <v>86</v>
      </c>
    </row>
    <row r="7" spans="1:13" ht="18.75" customHeight="1" x14ac:dyDescent="0.25">
      <c r="A7" s="27"/>
      <c r="B7" s="27"/>
      <c r="C7" s="27"/>
      <c r="D7" s="27"/>
      <c r="E7" s="24"/>
      <c r="F7" s="24"/>
      <c r="G7" s="24"/>
      <c r="H7" s="25"/>
      <c r="I7" s="24"/>
      <c r="J7" s="24"/>
      <c r="K7" s="24"/>
      <c r="L7" s="24"/>
      <c r="M7" s="23"/>
    </row>
    <row r="8" spans="1:13" ht="13.5" customHeight="1" x14ac:dyDescent="0.25">
      <c r="A8" s="9" t="s">
        <v>4</v>
      </c>
      <c r="B8" s="15">
        <f t="shared" ref="B8" si="0">SUM(B9:B11)</f>
        <v>81.900000000000006</v>
      </c>
      <c r="C8" s="15">
        <f t="shared" ref="C8" si="1">SUM(C9:C11)</f>
        <v>115.3</v>
      </c>
      <c r="D8" s="15">
        <f t="shared" ref="D8:F8" si="2">SUM(D9:D11)</f>
        <v>90.5</v>
      </c>
      <c r="E8" s="15">
        <f t="shared" si="2"/>
        <v>375.80000000000007</v>
      </c>
      <c r="F8" s="15">
        <f t="shared" si="2"/>
        <v>147.9</v>
      </c>
      <c r="G8" s="15">
        <f t="shared" ref="G8" si="3">SUM(G9:G11)</f>
        <v>346.9</v>
      </c>
      <c r="H8" s="15">
        <f t="shared" ref="H8" si="4">SUM(H9:H11)</f>
        <v>425.2</v>
      </c>
      <c r="I8" s="15">
        <f t="shared" ref="I8:J8" si="5">SUM(I9:I11)</f>
        <v>269.8</v>
      </c>
      <c r="J8" s="15">
        <f t="shared" si="5"/>
        <v>266.39999999999998</v>
      </c>
      <c r="K8" s="15">
        <f t="shared" ref="K8:L8" si="6">SUM(K9:K11)</f>
        <v>388</v>
      </c>
      <c r="L8" s="15">
        <f t="shared" si="6"/>
        <v>461</v>
      </c>
      <c r="M8" s="15">
        <f t="shared" ref="M8" si="7">SUM(M9:M11)</f>
        <v>115</v>
      </c>
    </row>
    <row r="9" spans="1:13" ht="13.5" customHeight="1" x14ac:dyDescent="0.25">
      <c r="A9" s="7" t="s">
        <v>5</v>
      </c>
      <c r="B9" s="16">
        <v>60.300000000000004</v>
      </c>
      <c r="C9" s="16">
        <v>92.399999999999991</v>
      </c>
      <c r="D9" s="16">
        <v>85.6</v>
      </c>
      <c r="E9" s="16">
        <v>317.10000000000002</v>
      </c>
      <c r="F9" s="16">
        <v>123.3</v>
      </c>
      <c r="G9" s="16">
        <v>302.7</v>
      </c>
      <c r="H9" s="16">
        <v>249.8</v>
      </c>
      <c r="I9" s="16">
        <v>134.5</v>
      </c>
      <c r="J9" s="16">
        <v>106.8</v>
      </c>
      <c r="K9" s="16">
        <v>383</v>
      </c>
      <c r="L9" s="16">
        <v>436</v>
      </c>
      <c r="M9" s="16">
        <v>99</v>
      </c>
    </row>
    <row r="10" spans="1:13" ht="13.5" customHeight="1" x14ac:dyDescent="0.25">
      <c r="A10" s="7" t="s">
        <v>6</v>
      </c>
      <c r="B10" s="16">
        <v>0</v>
      </c>
      <c r="C10" s="16">
        <v>2.9000000000000004</v>
      </c>
      <c r="D10" s="16">
        <v>0.2</v>
      </c>
      <c r="E10" s="16">
        <v>0.6</v>
      </c>
      <c r="F10" s="16">
        <v>5.5</v>
      </c>
      <c r="G10" s="16">
        <v>11.7</v>
      </c>
      <c r="H10" s="16">
        <v>124.2</v>
      </c>
      <c r="I10" s="16">
        <v>128.1</v>
      </c>
      <c r="J10" s="16">
        <v>146.19999999999999</v>
      </c>
      <c r="K10" s="16">
        <v>0</v>
      </c>
      <c r="L10" s="16">
        <v>0</v>
      </c>
      <c r="M10" s="16">
        <v>0</v>
      </c>
    </row>
    <row r="11" spans="1:13" ht="13.5" customHeight="1" x14ac:dyDescent="0.25">
      <c r="A11" s="7" t="s">
        <v>7</v>
      </c>
      <c r="B11" s="16">
        <v>21.6</v>
      </c>
      <c r="C11" s="16">
        <v>20</v>
      </c>
      <c r="D11" s="16">
        <v>4.7</v>
      </c>
      <c r="E11" s="16">
        <v>58.1</v>
      </c>
      <c r="F11" s="16">
        <v>19.100000000000001</v>
      </c>
      <c r="G11" s="16">
        <v>32.5</v>
      </c>
      <c r="H11" s="16">
        <v>51.2</v>
      </c>
      <c r="I11" s="16">
        <v>7.2</v>
      </c>
      <c r="J11" s="16">
        <v>13.4</v>
      </c>
      <c r="K11" s="16">
        <v>5</v>
      </c>
      <c r="L11" s="16">
        <v>25</v>
      </c>
      <c r="M11" s="16">
        <v>16</v>
      </c>
    </row>
    <row r="12" spans="1:13" ht="13.5" customHeight="1" x14ac:dyDescent="0.25">
      <c r="A12" s="9" t="s">
        <v>8</v>
      </c>
      <c r="B12" s="15">
        <f>SUM(B13:B17)</f>
        <v>115.99999999999999</v>
      </c>
      <c r="C12" s="15">
        <f t="shared" ref="C12:K12" si="8">SUM(C13:C17)</f>
        <v>146.9</v>
      </c>
      <c r="D12" s="15">
        <f t="shared" si="8"/>
        <v>366</v>
      </c>
      <c r="E12" s="15">
        <f t="shared" si="8"/>
        <v>326.10000000000002</v>
      </c>
      <c r="F12" s="15">
        <f t="shared" si="8"/>
        <v>262.60000000000002</v>
      </c>
      <c r="G12" s="15">
        <f t="shared" si="8"/>
        <v>102.60000000000001</v>
      </c>
      <c r="H12" s="15">
        <f t="shared" si="8"/>
        <v>101.10000000000001</v>
      </c>
      <c r="I12" s="15">
        <f t="shared" si="8"/>
        <v>169.4</v>
      </c>
      <c r="J12" s="15">
        <f t="shared" si="8"/>
        <v>110.1</v>
      </c>
      <c r="K12" s="15">
        <f t="shared" si="8"/>
        <v>132</v>
      </c>
      <c r="L12" s="15">
        <f t="shared" ref="L12:M12" si="9">SUM(L13:L17)</f>
        <v>210</v>
      </c>
      <c r="M12" s="15">
        <f t="shared" si="9"/>
        <v>9</v>
      </c>
    </row>
    <row r="13" spans="1:13" ht="13.5" customHeight="1" x14ac:dyDescent="0.25">
      <c r="A13" s="7" t="s">
        <v>80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0.1</v>
      </c>
      <c r="K13" s="17">
        <v>0</v>
      </c>
      <c r="L13" s="17">
        <v>0</v>
      </c>
      <c r="M13" s="17">
        <v>0</v>
      </c>
    </row>
    <row r="14" spans="1:13" ht="13.5" customHeight="1" x14ac:dyDescent="0.25">
      <c r="A14" s="7" t="s">
        <v>9</v>
      </c>
      <c r="B14" s="17">
        <v>0</v>
      </c>
      <c r="C14" s="17">
        <v>0</v>
      </c>
      <c r="D14" s="17">
        <v>0</v>
      </c>
      <c r="E14" s="17">
        <v>65.099999999999994</v>
      </c>
      <c r="F14" s="17">
        <v>40.4</v>
      </c>
      <c r="G14" s="17">
        <v>11.5</v>
      </c>
      <c r="H14" s="17">
        <v>18</v>
      </c>
      <c r="I14" s="17">
        <v>1.5</v>
      </c>
      <c r="J14" s="17">
        <v>10.5</v>
      </c>
      <c r="K14" s="17">
        <v>42</v>
      </c>
      <c r="L14" s="17">
        <v>0</v>
      </c>
      <c r="M14" s="17">
        <v>0</v>
      </c>
    </row>
    <row r="15" spans="1:13" ht="13.5" customHeight="1" x14ac:dyDescent="0.25">
      <c r="A15" s="7" t="s">
        <v>10</v>
      </c>
      <c r="B15" s="17">
        <v>113.89999999999999</v>
      </c>
      <c r="C15" s="17">
        <v>81.900000000000006</v>
      </c>
      <c r="D15" s="17">
        <v>66.599999999999994</v>
      </c>
      <c r="E15" s="17">
        <v>215.9</v>
      </c>
      <c r="F15" s="17">
        <v>133</v>
      </c>
      <c r="G15" s="17">
        <v>70.900000000000006</v>
      </c>
      <c r="H15" s="17">
        <v>51.3</v>
      </c>
      <c r="I15" s="17">
        <v>3.5</v>
      </c>
      <c r="J15" s="17">
        <v>83</v>
      </c>
      <c r="K15" s="17">
        <v>73</v>
      </c>
      <c r="L15" s="17">
        <v>200</v>
      </c>
      <c r="M15" s="17">
        <v>7</v>
      </c>
    </row>
    <row r="16" spans="1:13" ht="13.5" customHeight="1" x14ac:dyDescent="0.25">
      <c r="A16" s="7" t="s">
        <v>11</v>
      </c>
      <c r="B16" s="16">
        <v>2.1</v>
      </c>
      <c r="C16" s="16">
        <v>24.400000000000002</v>
      </c>
      <c r="D16" s="16">
        <v>195.6</v>
      </c>
      <c r="E16" s="16">
        <v>45.1</v>
      </c>
      <c r="F16" s="16">
        <v>60.2</v>
      </c>
      <c r="G16" s="16">
        <v>8.8000000000000007</v>
      </c>
      <c r="H16" s="16">
        <v>24.6</v>
      </c>
      <c r="I16" s="16">
        <v>27.9</v>
      </c>
      <c r="J16" s="16">
        <v>15.2</v>
      </c>
      <c r="K16" s="16">
        <v>11</v>
      </c>
      <c r="L16" s="16">
        <v>8</v>
      </c>
      <c r="M16" s="16">
        <v>2</v>
      </c>
    </row>
    <row r="17" spans="1:13" ht="13.5" customHeight="1" x14ac:dyDescent="0.25">
      <c r="A17" s="7" t="s">
        <v>12</v>
      </c>
      <c r="B17" s="20">
        <v>0</v>
      </c>
      <c r="C17" s="16">
        <v>40.6</v>
      </c>
      <c r="D17" s="16">
        <v>103.8</v>
      </c>
      <c r="E17" s="16">
        <v>0</v>
      </c>
      <c r="F17" s="16">
        <v>29</v>
      </c>
      <c r="G17" s="16">
        <v>11.4</v>
      </c>
      <c r="H17" s="16">
        <v>7.2</v>
      </c>
      <c r="I17" s="16">
        <v>136.5</v>
      </c>
      <c r="J17" s="16">
        <v>1.3</v>
      </c>
      <c r="K17" s="16">
        <v>6</v>
      </c>
      <c r="L17" s="16">
        <v>2</v>
      </c>
      <c r="M17" s="16">
        <v>0</v>
      </c>
    </row>
    <row r="18" spans="1:13" ht="13.5" customHeight="1" x14ac:dyDescent="0.25">
      <c r="A18" s="9" t="s">
        <v>13</v>
      </c>
      <c r="B18" s="15">
        <f t="shared" ref="B18" si="10">SUM(B19:B42)</f>
        <v>4758.699999999998</v>
      </c>
      <c r="C18" s="15">
        <f t="shared" ref="C18" si="11">SUM(C19:C42)</f>
        <v>6089.0999999999995</v>
      </c>
      <c r="D18" s="15">
        <f t="shared" ref="D18:F18" si="12">SUM(D19:D42)</f>
        <v>8151</v>
      </c>
      <c r="E18" s="15">
        <f t="shared" si="12"/>
        <v>15331.3</v>
      </c>
      <c r="F18" s="15">
        <f t="shared" si="12"/>
        <v>9892.9999999999982</v>
      </c>
      <c r="G18" s="15">
        <f t="shared" ref="G18" si="13">SUM(G19:G42)</f>
        <v>8714.1999999999989</v>
      </c>
      <c r="H18" s="15">
        <f t="shared" ref="H18:M18" si="14">SUM(H19:H42)</f>
        <v>9673.6999999999971</v>
      </c>
      <c r="I18" s="15">
        <f t="shared" si="14"/>
        <v>6704.6999999999989</v>
      </c>
      <c r="J18" s="15">
        <f t="shared" si="14"/>
        <v>8743.4000000000015</v>
      </c>
      <c r="K18" s="15">
        <f t="shared" si="14"/>
        <v>12669</v>
      </c>
      <c r="L18" s="15">
        <f t="shared" si="14"/>
        <v>9117</v>
      </c>
      <c r="M18" s="15">
        <f t="shared" si="14"/>
        <v>2093</v>
      </c>
    </row>
    <row r="19" spans="1:13" ht="13.5" customHeight="1" x14ac:dyDescent="0.25">
      <c r="A19" s="7" t="s">
        <v>14</v>
      </c>
      <c r="B19" s="16">
        <v>289</v>
      </c>
      <c r="C19" s="16">
        <v>468.7</v>
      </c>
      <c r="D19" s="16">
        <v>1581.5</v>
      </c>
      <c r="E19" s="16">
        <v>10171.700000000001</v>
      </c>
      <c r="F19" s="16">
        <v>3673.9</v>
      </c>
      <c r="G19" s="16">
        <v>2363.1</v>
      </c>
      <c r="H19" s="16">
        <v>1651.8</v>
      </c>
      <c r="I19" s="16">
        <v>1021.4</v>
      </c>
      <c r="J19" s="16">
        <v>793.7</v>
      </c>
      <c r="K19" s="16">
        <v>2191</v>
      </c>
      <c r="L19" s="16">
        <v>989</v>
      </c>
      <c r="M19" s="16">
        <v>221</v>
      </c>
    </row>
    <row r="20" spans="1:13" ht="13.5" customHeight="1" x14ac:dyDescent="0.25">
      <c r="A20" s="7" t="s">
        <v>15</v>
      </c>
      <c r="B20" s="16">
        <v>241.7</v>
      </c>
      <c r="C20" s="16">
        <v>28.6</v>
      </c>
      <c r="D20" s="16">
        <v>123.8</v>
      </c>
      <c r="E20" s="16">
        <v>66.400000000000006</v>
      </c>
      <c r="F20" s="16">
        <v>95.9</v>
      </c>
      <c r="G20" s="16">
        <v>154</v>
      </c>
      <c r="H20" s="16">
        <v>319.10000000000002</v>
      </c>
      <c r="I20" s="16">
        <v>118.6</v>
      </c>
      <c r="J20" s="16">
        <v>488.1</v>
      </c>
      <c r="K20" s="16">
        <v>259</v>
      </c>
      <c r="L20" s="16">
        <v>200</v>
      </c>
      <c r="M20" s="16">
        <v>74</v>
      </c>
    </row>
    <row r="21" spans="1:13" ht="13.5" customHeight="1" x14ac:dyDescent="0.25">
      <c r="A21" s="7" t="s">
        <v>16</v>
      </c>
      <c r="B21" s="16">
        <v>157.6</v>
      </c>
      <c r="C21" s="16">
        <v>203.8</v>
      </c>
      <c r="D21" s="16">
        <v>59.3</v>
      </c>
      <c r="E21" s="16">
        <v>58.9</v>
      </c>
      <c r="F21" s="16">
        <v>62.1</v>
      </c>
      <c r="G21" s="16">
        <v>73.8</v>
      </c>
      <c r="H21" s="16">
        <v>0</v>
      </c>
      <c r="I21" s="16">
        <v>434.9</v>
      </c>
      <c r="J21" s="16">
        <v>44.2</v>
      </c>
      <c r="K21" s="16">
        <v>0</v>
      </c>
      <c r="L21" s="16">
        <v>0</v>
      </c>
      <c r="M21" s="16">
        <v>0</v>
      </c>
    </row>
    <row r="22" spans="1:13" ht="13.5" customHeight="1" x14ac:dyDescent="0.25">
      <c r="A22" s="7" t="s">
        <v>77</v>
      </c>
      <c r="B22" s="16">
        <v>91.5</v>
      </c>
      <c r="C22" s="16">
        <v>72.800000000000011</v>
      </c>
      <c r="D22" s="16">
        <v>147.6</v>
      </c>
      <c r="E22" s="16">
        <v>52.5</v>
      </c>
      <c r="F22" s="16">
        <v>14.5</v>
      </c>
      <c r="G22" s="16">
        <v>105</v>
      </c>
      <c r="H22" s="16">
        <v>66.5</v>
      </c>
      <c r="I22" s="16">
        <v>109.1</v>
      </c>
      <c r="J22" s="16">
        <v>84.8</v>
      </c>
      <c r="K22" s="16">
        <v>52</v>
      </c>
      <c r="L22" s="16">
        <v>40</v>
      </c>
      <c r="M22" s="16">
        <v>6</v>
      </c>
    </row>
    <row r="23" spans="1:13" ht="13.5" customHeight="1" x14ac:dyDescent="0.25">
      <c r="A23" s="7" t="s">
        <v>17</v>
      </c>
      <c r="B23" s="16">
        <v>53.699999999999996</v>
      </c>
      <c r="C23" s="16">
        <v>64.600000000000009</v>
      </c>
      <c r="D23" s="16">
        <v>12.7</v>
      </c>
      <c r="E23" s="16">
        <v>58.8</v>
      </c>
      <c r="F23" s="16">
        <v>85.1</v>
      </c>
      <c r="G23" s="16">
        <v>49.5</v>
      </c>
      <c r="H23" s="16">
        <v>66.5</v>
      </c>
      <c r="I23" s="16">
        <v>40.9</v>
      </c>
      <c r="J23" s="16">
        <v>36.4</v>
      </c>
      <c r="K23" s="16">
        <v>41</v>
      </c>
      <c r="L23" s="16">
        <v>31</v>
      </c>
      <c r="M23" s="16">
        <v>6</v>
      </c>
    </row>
    <row r="24" spans="1:13" ht="13.5" customHeight="1" x14ac:dyDescent="0.25">
      <c r="A24" s="7" t="s">
        <v>18</v>
      </c>
      <c r="B24" s="16">
        <v>31.400000000000002</v>
      </c>
      <c r="C24" s="16">
        <v>1.4000000000000001</v>
      </c>
      <c r="D24" s="16">
        <v>1.2</v>
      </c>
      <c r="E24" s="16">
        <v>0</v>
      </c>
      <c r="F24" s="16">
        <v>2.8</v>
      </c>
      <c r="G24" s="16">
        <v>0.2</v>
      </c>
      <c r="H24" s="16">
        <v>92.2</v>
      </c>
      <c r="I24" s="16">
        <v>0.5</v>
      </c>
      <c r="J24" s="16">
        <v>0.3</v>
      </c>
      <c r="K24" s="16">
        <v>0</v>
      </c>
      <c r="L24" s="16">
        <v>0</v>
      </c>
      <c r="M24" s="16">
        <v>0</v>
      </c>
    </row>
    <row r="25" spans="1:13" ht="13.5" customHeight="1" x14ac:dyDescent="0.25">
      <c r="A25" s="7" t="s">
        <v>19</v>
      </c>
      <c r="B25" s="16">
        <v>8.5</v>
      </c>
      <c r="C25" s="16">
        <v>13.000000000000002</v>
      </c>
      <c r="D25" s="16">
        <v>2.2000000000000002</v>
      </c>
      <c r="E25" s="16">
        <v>0.7</v>
      </c>
      <c r="F25" s="16">
        <v>103.5</v>
      </c>
      <c r="G25" s="16">
        <v>134.5</v>
      </c>
      <c r="H25" s="16">
        <v>113.5</v>
      </c>
      <c r="I25" s="16">
        <v>110.8</v>
      </c>
      <c r="J25" s="16">
        <v>1.5</v>
      </c>
      <c r="K25" s="16">
        <v>3</v>
      </c>
      <c r="L25" s="16">
        <v>0</v>
      </c>
      <c r="M25" s="16">
        <v>0</v>
      </c>
    </row>
    <row r="26" spans="1:13" ht="13.5" customHeight="1" x14ac:dyDescent="0.25">
      <c r="A26" s="7" t="s">
        <v>71</v>
      </c>
      <c r="B26" s="16">
        <v>44.8</v>
      </c>
      <c r="C26" s="16">
        <v>58</v>
      </c>
      <c r="D26" s="16">
        <v>0.9</v>
      </c>
      <c r="E26" s="16">
        <v>7.2</v>
      </c>
      <c r="F26" s="16">
        <v>112.3</v>
      </c>
      <c r="G26" s="16">
        <v>181.6</v>
      </c>
      <c r="H26" s="16">
        <v>41</v>
      </c>
      <c r="I26" s="16">
        <v>128</v>
      </c>
      <c r="J26" s="16">
        <v>26.3</v>
      </c>
      <c r="K26" s="16">
        <v>66</v>
      </c>
      <c r="L26" s="16">
        <v>66</v>
      </c>
      <c r="M26" s="16">
        <v>22</v>
      </c>
    </row>
    <row r="27" spans="1:13" ht="13.5" customHeight="1" x14ac:dyDescent="0.25">
      <c r="A27" s="7" t="s">
        <v>20</v>
      </c>
      <c r="B27" s="16">
        <v>26.7</v>
      </c>
      <c r="C27" s="16">
        <v>3.9</v>
      </c>
      <c r="D27" s="16">
        <v>11.1</v>
      </c>
      <c r="E27" s="16">
        <v>1.4</v>
      </c>
      <c r="F27" s="16">
        <v>19.2</v>
      </c>
      <c r="G27" s="16">
        <v>51.5</v>
      </c>
      <c r="H27" s="16">
        <v>11.7</v>
      </c>
      <c r="I27" s="16">
        <v>0</v>
      </c>
      <c r="J27" s="16">
        <v>17.399999999999999</v>
      </c>
      <c r="K27" s="16">
        <v>0</v>
      </c>
      <c r="L27" s="16">
        <v>23</v>
      </c>
      <c r="M27" s="16">
        <v>0</v>
      </c>
    </row>
    <row r="28" spans="1:13" ht="13.5" customHeight="1" x14ac:dyDescent="0.25">
      <c r="A28" s="7" t="s">
        <v>72</v>
      </c>
      <c r="B28" s="16">
        <v>562.29999999999995</v>
      </c>
      <c r="C28" s="16">
        <v>336.7</v>
      </c>
      <c r="D28" s="16">
        <v>0</v>
      </c>
      <c r="E28" s="16">
        <v>0</v>
      </c>
      <c r="F28" s="16"/>
      <c r="G28" s="16">
        <v>0</v>
      </c>
      <c r="H28" s="16">
        <v>0</v>
      </c>
      <c r="I28" s="16">
        <v>279</v>
      </c>
      <c r="J28" s="16">
        <v>0</v>
      </c>
      <c r="K28" s="16">
        <v>0</v>
      </c>
      <c r="L28" s="16">
        <v>0</v>
      </c>
      <c r="M28" s="16">
        <v>0</v>
      </c>
    </row>
    <row r="29" spans="1:13" ht="13.5" customHeight="1" x14ac:dyDescent="0.25">
      <c r="A29" s="7" t="s">
        <v>21</v>
      </c>
      <c r="B29" s="16">
        <v>63.500000000000007</v>
      </c>
      <c r="C29" s="16">
        <v>260.89999999999998</v>
      </c>
      <c r="D29" s="16">
        <v>102.9</v>
      </c>
      <c r="E29" s="16">
        <v>419.6</v>
      </c>
      <c r="F29" s="16">
        <v>729.8</v>
      </c>
      <c r="G29" s="16">
        <v>304.3</v>
      </c>
      <c r="H29" s="16">
        <v>378.6</v>
      </c>
      <c r="I29" s="16">
        <v>0</v>
      </c>
      <c r="J29" s="16">
        <v>459.5</v>
      </c>
      <c r="K29" s="16">
        <v>383</v>
      </c>
      <c r="L29" s="16">
        <v>275</v>
      </c>
      <c r="M29" s="16">
        <v>218</v>
      </c>
    </row>
    <row r="30" spans="1:13" ht="13.5" customHeight="1" x14ac:dyDescent="0.25">
      <c r="A30" s="7" t="s">
        <v>22</v>
      </c>
      <c r="B30" s="16">
        <v>210.8</v>
      </c>
      <c r="C30" s="16">
        <v>1362.5</v>
      </c>
      <c r="D30" s="16">
        <v>444.7</v>
      </c>
      <c r="E30" s="16">
        <v>488.2</v>
      </c>
      <c r="F30" s="16">
        <v>1028.7</v>
      </c>
      <c r="G30" s="16">
        <v>379.1</v>
      </c>
      <c r="H30" s="16">
        <v>562.20000000000005</v>
      </c>
      <c r="I30" s="16">
        <v>417.5</v>
      </c>
      <c r="J30" s="16">
        <v>1023.2</v>
      </c>
      <c r="K30" s="16">
        <v>1503</v>
      </c>
      <c r="L30" s="16">
        <v>1201</v>
      </c>
      <c r="M30" s="16">
        <v>150</v>
      </c>
    </row>
    <row r="31" spans="1:13" ht="13.5" customHeight="1" x14ac:dyDescent="0.25">
      <c r="A31" s="7" t="s">
        <v>23</v>
      </c>
      <c r="B31" s="16">
        <v>31.8</v>
      </c>
      <c r="C31" s="16">
        <v>9.2999999999999989</v>
      </c>
      <c r="D31" s="16">
        <v>33.700000000000003</v>
      </c>
      <c r="E31" s="16">
        <v>49.3</v>
      </c>
      <c r="F31" s="16">
        <v>23.6</v>
      </c>
      <c r="G31" s="16">
        <v>147.69999999999999</v>
      </c>
      <c r="H31" s="16">
        <v>56</v>
      </c>
      <c r="I31" s="16">
        <v>146.9</v>
      </c>
      <c r="J31" s="16">
        <v>53</v>
      </c>
      <c r="K31" s="16">
        <v>92</v>
      </c>
      <c r="L31" s="16">
        <v>202</v>
      </c>
      <c r="M31" s="16">
        <v>5</v>
      </c>
    </row>
    <row r="32" spans="1:13" ht="13.5" customHeight="1" x14ac:dyDescent="0.25">
      <c r="A32" s="7" t="s">
        <v>24</v>
      </c>
      <c r="B32" s="16">
        <v>1383.6</v>
      </c>
      <c r="C32" s="16">
        <v>1249.0999999999999</v>
      </c>
      <c r="D32" s="16">
        <v>646.20000000000005</v>
      </c>
      <c r="E32" s="16">
        <v>531</v>
      </c>
      <c r="F32" s="16">
        <v>423</v>
      </c>
      <c r="G32" s="16">
        <v>634.20000000000005</v>
      </c>
      <c r="H32" s="16">
        <v>266</v>
      </c>
      <c r="I32" s="16">
        <v>451.6</v>
      </c>
      <c r="J32" s="16">
        <v>364.4</v>
      </c>
      <c r="K32" s="16">
        <v>356</v>
      </c>
      <c r="L32" s="16">
        <v>763</v>
      </c>
      <c r="M32" s="16">
        <v>54</v>
      </c>
    </row>
    <row r="33" spans="1:13" ht="13.5" customHeight="1" x14ac:dyDescent="0.25">
      <c r="A33" s="7" t="s">
        <v>78</v>
      </c>
      <c r="B33" s="16">
        <v>101.6</v>
      </c>
      <c r="C33" s="16">
        <v>71</v>
      </c>
      <c r="D33" s="16">
        <v>79.7</v>
      </c>
      <c r="E33" s="16">
        <v>81.5</v>
      </c>
      <c r="F33" s="16">
        <v>118.9</v>
      </c>
      <c r="G33" s="16">
        <v>88.4</v>
      </c>
      <c r="H33" s="16">
        <v>109.2</v>
      </c>
      <c r="I33" s="16">
        <v>10</v>
      </c>
      <c r="J33" s="16">
        <v>14.1</v>
      </c>
      <c r="K33" s="16">
        <v>3</v>
      </c>
      <c r="L33" s="16">
        <v>2</v>
      </c>
      <c r="M33" s="16">
        <v>0</v>
      </c>
    </row>
    <row r="34" spans="1:13" ht="13.5" customHeight="1" x14ac:dyDescent="0.25">
      <c r="A34" s="7" t="s">
        <v>25</v>
      </c>
      <c r="B34" s="16">
        <v>165.10000000000002</v>
      </c>
      <c r="C34" s="16">
        <v>90.9</v>
      </c>
      <c r="D34" s="16">
        <v>280.3</v>
      </c>
      <c r="E34" s="16">
        <v>203.9</v>
      </c>
      <c r="F34" s="16">
        <v>63.4</v>
      </c>
      <c r="G34" s="16">
        <v>82</v>
      </c>
      <c r="H34" s="16">
        <v>112.4</v>
      </c>
      <c r="I34" s="16">
        <v>236.9</v>
      </c>
      <c r="J34" s="16">
        <v>105.5</v>
      </c>
      <c r="K34" s="16">
        <v>75</v>
      </c>
      <c r="L34" s="16">
        <v>96</v>
      </c>
      <c r="M34" s="16">
        <v>13</v>
      </c>
    </row>
    <row r="35" spans="1:13" ht="13.5" customHeight="1" x14ac:dyDescent="0.25">
      <c r="A35" s="7" t="s">
        <v>26</v>
      </c>
      <c r="B35" s="16">
        <v>181</v>
      </c>
      <c r="C35" s="16">
        <v>18.100000000000001</v>
      </c>
      <c r="D35" s="16">
        <v>157.4</v>
      </c>
      <c r="E35" s="16">
        <v>23.3</v>
      </c>
      <c r="F35" s="16">
        <v>88.5</v>
      </c>
      <c r="G35" s="16">
        <v>84.6</v>
      </c>
      <c r="H35" s="16">
        <v>11.5</v>
      </c>
      <c r="I35" s="16">
        <v>7.3</v>
      </c>
      <c r="J35" s="16">
        <v>157.80000000000001</v>
      </c>
      <c r="K35" s="16">
        <v>63</v>
      </c>
      <c r="L35" s="16">
        <v>63</v>
      </c>
      <c r="M35" s="16">
        <v>15</v>
      </c>
    </row>
    <row r="36" spans="1:13" ht="13.5" customHeight="1" x14ac:dyDescent="0.25">
      <c r="A36" s="7" t="s">
        <v>27</v>
      </c>
      <c r="B36" s="16">
        <v>164</v>
      </c>
      <c r="C36" s="16">
        <v>89</v>
      </c>
      <c r="D36" s="16">
        <v>128.1</v>
      </c>
      <c r="E36" s="16">
        <v>69.5</v>
      </c>
      <c r="F36" s="16">
        <v>179.6</v>
      </c>
      <c r="G36" s="16">
        <v>74</v>
      </c>
      <c r="H36" s="16">
        <v>183.6</v>
      </c>
      <c r="I36" s="16">
        <v>173.9</v>
      </c>
      <c r="J36" s="16">
        <v>410.6</v>
      </c>
      <c r="K36" s="16">
        <v>354</v>
      </c>
      <c r="L36" s="16">
        <v>255</v>
      </c>
      <c r="M36" s="16">
        <v>189</v>
      </c>
    </row>
    <row r="37" spans="1:13" ht="13.5" customHeight="1" x14ac:dyDescent="0.25">
      <c r="A37" s="7" t="s">
        <v>28</v>
      </c>
      <c r="B37" s="16">
        <v>56.3</v>
      </c>
      <c r="C37" s="16">
        <v>181.7</v>
      </c>
      <c r="D37" s="16">
        <v>98.2</v>
      </c>
      <c r="E37" s="16">
        <v>87.4</v>
      </c>
      <c r="F37" s="16">
        <v>44.4</v>
      </c>
      <c r="G37" s="16">
        <v>151.80000000000001</v>
      </c>
      <c r="H37" s="16">
        <v>148.19999999999999</v>
      </c>
      <c r="I37" s="16">
        <v>6.2</v>
      </c>
      <c r="J37" s="16">
        <v>42.9</v>
      </c>
      <c r="K37" s="16">
        <v>69</v>
      </c>
      <c r="L37" s="16">
        <v>58</v>
      </c>
      <c r="M37" s="16">
        <v>7</v>
      </c>
    </row>
    <row r="38" spans="1:13" ht="13.5" customHeight="1" x14ac:dyDescent="0.25">
      <c r="A38" s="7" t="s">
        <v>29</v>
      </c>
      <c r="B38" s="16">
        <v>664.19999999999993</v>
      </c>
      <c r="C38" s="16">
        <v>1127</v>
      </c>
      <c r="D38" s="16">
        <v>3744.7</v>
      </c>
      <c r="E38" s="16">
        <v>2701.1</v>
      </c>
      <c r="F38" s="16">
        <v>2343.1999999999998</v>
      </c>
      <c r="G38" s="16">
        <v>2380.4</v>
      </c>
      <c r="H38" s="16">
        <v>5011.1000000000004</v>
      </c>
      <c r="I38" s="16">
        <v>2199.6999999999998</v>
      </c>
      <c r="J38" s="16">
        <v>3986.4</v>
      </c>
      <c r="K38" s="16">
        <v>6537</v>
      </c>
      <c r="L38" s="16">
        <v>4180</v>
      </c>
      <c r="M38" s="16">
        <v>1003</v>
      </c>
    </row>
    <row r="39" spans="1:13" ht="13.5" customHeight="1" x14ac:dyDescent="0.25">
      <c r="A39" s="7" t="s">
        <v>30</v>
      </c>
      <c r="B39" s="16">
        <v>78.899999999999991</v>
      </c>
      <c r="C39" s="16">
        <v>169.49999999999997</v>
      </c>
      <c r="D39" s="16">
        <v>359.6</v>
      </c>
      <c r="E39" s="16">
        <v>135.5</v>
      </c>
      <c r="F39" s="16">
        <v>584.29999999999995</v>
      </c>
      <c r="G39" s="16">
        <v>1136.9000000000001</v>
      </c>
      <c r="H39" s="16">
        <v>277.39999999999998</v>
      </c>
      <c r="I39" s="16">
        <v>459.4</v>
      </c>
      <c r="J39" s="16">
        <v>392.8</v>
      </c>
      <c r="K39" s="16">
        <v>570</v>
      </c>
      <c r="L39" s="16">
        <v>638</v>
      </c>
      <c r="M39" s="16">
        <v>102</v>
      </c>
    </row>
    <row r="40" spans="1:13" ht="13.5" customHeight="1" x14ac:dyDescent="0.25">
      <c r="A40" s="7" t="s">
        <v>31</v>
      </c>
      <c r="B40" s="16">
        <v>1.4000000000000001</v>
      </c>
      <c r="C40" s="16">
        <v>7.8999999999999995</v>
      </c>
      <c r="D40" s="16">
        <v>1.5</v>
      </c>
      <c r="E40" s="16">
        <v>13.4</v>
      </c>
      <c r="F40" s="16">
        <v>1.2</v>
      </c>
      <c r="G40" s="16">
        <v>6.3</v>
      </c>
      <c r="H40" s="16">
        <v>10.8</v>
      </c>
      <c r="I40" s="16">
        <v>0</v>
      </c>
      <c r="J40" s="16">
        <v>235.7</v>
      </c>
      <c r="K40" s="16">
        <v>0</v>
      </c>
      <c r="L40" s="16">
        <v>5</v>
      </c>
      <c r="M40" s="16">
        <v>0</v>
      </c>
    </row>
    <row r="41" spans="1:13" ht="13.5" customHeight="1" x14ac:dyDescent="0.25">
      <c r="A41" s="7" t="s">
        <v>73</v>
      </c>
      <c r="B41" s="16">
        <v>66.400000000000006</v>
      </c>
      <c r="C41" s="16">
        <v>196</v>
      </c>
      <c r="D41" s="16">
        <v>83.4</v>
      </c>
      <c r="E41" s="16">
        <v>94.6</v>
      </c>
      <c r="F41" s="16">
        <v>37.799999999999997</v>
      </c>
      <c r="G41" s="16">
        <v>66.8</v>
      </c>
      <c r="H41" s="16">
        <v>60.5</v>
      </c>
      <c r="I41" s="16">
        <v>289.7</v>
      </c>
      <c r="J41" s="16">
        <v>2.6</v>
      </c>
      <c r="K41" s="16">
        <v>2</v>
      </c>
      <c r="L41" s="16">
        <v>8</v>
      </c>
      <c r="M41" s="16">
        <v>6</v>
      </c>
    </row>
    <row r="42" spans="1:13" ht="13.5" customHeight="1" x14ac:dyDescent="0.25">
      <c r="A42" s="7" t="s">
        <v>32</v>
      </c>
      <c r="B42" s="16">
        <v>82.9</v>
      </c>
      <c r="C42" s="16">
        <v>4.6999999999999993</v>
      </c>
      <c r="D42" s="16">
        <v>50.3</v>
      </c>
      <c r="E42" s="16">
        <v>15.4</v>
      </c>
      <c r="F42" s="16">
        <v>57.3</v>
      </c>
      <c r="G42" s="16">
        <v>64.5</v>
      </c>
      <c r="H42" s="16">
        <v>123.9</v>
      </c>
      <c r="I42" s="16">
        <v>62.4</v>
      </c>
      <c r="J42" s="16">
        <v>2.2000000000000002</v>
      </c>
      <c r="K42" s="16">
        <v>50</v>
      </c>
      <c r="L42" s="16">
        <v>22</v>
      </c>
      <c r="M42" s="16">
        <v>2</v>
      </c>
    </row>
    <row r="43" spans="1:13" ht="13.5" customHeight="1" x14ac:dyDescent="0.25">
      <c r="A43" s="9" t="s">
        <v>33</v>
      </c>
      <c r="B43" s="15">
        <v>638.1</v>
      </c>
      <c r="C43" s="15">
        <v>1693</v>
      </c>
      <c r="D43" s="15">
        <v>5230.8999999999996</v>
      </c>
      <c r="E43" s="15">
        <v>1926.9</v>
      </c>
      <c r="F43" s="15">
        <v>1156.8</v>
      </c>
      <c r="G43" s="15">
        <v>1978.6</v>
      </c>
      <c r="H43" s="15">
        <v>400.8</v>
      </c>
      <c r="I43" s="15">
        <v>2061.3000000000002</v>
      </c>
      <c r="J43" s="15">
        <v>3776.2</v>
      </c>
      <c r="K43" s="15">
        <v>1205</v>
      </c>
      <c r="L43" s="15">
        <v>1614</v>
      </c>
      <c r="M43" s="15">
        <v>206</v>
      </c>
    </row>
    <row r="44" spans="1:13" ht="13.5" customHeight="1" x14ac:dyDescent="0.25">
      <c r="A44" s="9" t="s">
        <v>34</v>
      </c>
      <c r="B44" s="15">
        <f t="shared" ref="B44" si="15">SUM(B45:B48)</f>
        <v>143.4</v>
      </c>
      <c r="C44" s="15">
        <f t="shared" ref="C44" si="16">SUM(C45:C48)</f>
        <v>277.3</v>
      </c>
      <c r="D44" s="15">
        <f t="shared" ref="D44:F44" si="17">SUM(D45:D48)</f>
        <v>525.6</v>
      </c>
      <c r="E44" s="15">
        <f t="shared" si="17"/>
        <v>469.6</v>
      </c>
      <c r="F44" s="15">
        <f t="shared" si="17"/>
        <v>647.6</v>
      </c>
      <c r="G44" s="15">
        <f t="shared" ref="G44" si="18">SUM(G45:G48)</f>
        <v>490.20000000000005</v>
      </c>
      <c r="H44" s="15">
        <f t="shared" ref="H44" si="19">SUM(H45:H48)</f>
        <v>294.3</v>
      </c>
      <c r="I44" s="15">
        <f t="shared" ref="I44:J44" si="20">SUM(I45:I48)</f>
        <v>309.7</v>
      </c>
      <c r="J44" s="15">
        <f t="shared" si="20"/>
        <v>214.2</v>
      </c>
      <c r="K44" s="15">
        <f t="shared" ref="K44:L44" si="21">SUM(K45:K48)</f>
        <v>211</v>
      </c>
      <c r="L44" s="15">
        <f t="shared" si="21"/>
        <v>167</v>
      </c>
      <c r="M44" s="15">
        <f t="shared" ref="M44" si="22">SUM(M45:M48)</f>
        <v>20</v>
      </c>
    </row>
    <row r="45" spans="1:13" ht="13.5" customHeight="1" x14ac:dyDescent="0.25">
      <c r="A45" s="7" t="s">
        <v>35</v>
      </c>
      <c r="B45" s="16">
        <v>78.2</v>
      </c>
      <c r="C45" s="16">
        <v>231.49999999999997</v>
      </c>
      <c r="D45" s="16">
        <v>364.1</v>
      </c>
      <c r="E45" s="16">
        <v>400.4</v>
      </c>
      <c r="F45" s="16">
        <v>393.5</v>
      </c>
      <c r="G45" s="16">
        <v>376.7</v>
      </c>
      <c r="H45" s="16">
        <v>246</v>
      </c>
      <c r="I45" s="16">
        <v>90.3</v>
      </c>
      <c r="J45" s="16">
        <v>67.599999999999994</v>
      </c>
      <c r="K45" s="16">
        <v>88</v>
      </c>
      <c r="L45" s="16">
        <v>63</v>
      </c>
      <c r="M45" s="16">
        <v>19</v>
      </c>
    </row>
    <row r="46" spans="1:13" ht="13.5" customHeight="1" x14ac:dyDescent="0.25">
      <c r="A46" s="7" t="s">
        <v>36</v>
      </c>
      <c r="B46" s="16">
        <v>50.3</v>
      </c>
      <c r="C46" s="16">
        <v>16.3</v>
      </c>
      <c r="D46" s="16">
        <v>7.9</v>
      </c>
      <c r="E46" s="16">
        <v>0.2</v>
      </c>
      <c r="F46" s="16">
        <v>0.2</v>
      </c>
      <c r="G46" s="16">
        <v>0.1</v>
      </c>
      <c r="H46" s="16">
        <v>3</v>
      </c>
      <c r="I46" s="16">
        <v>2</v>
      </c>
      <c r="J46" s="16">
        <v>0.1</v>
      </c>
      <c r="K46" s="16">
        <v>0</v>
      </c>
      <c r="L46" s="16">
        <v>0</v>
      </c>
      <c r="M46" s="16">
        <v>0</v>
      </c>
    </row>
    <row r="47" spans="1:13" ht="13.5" customHeight="1" x14ac:dyDescent="0.25">
      <c r="A47" s="7" t="s">
        <v>37</v>
      </c>
      <c r="B47" s="16">
        <v>11.799999999999999</v>
      </c>
      <c r="C47" s="16">
        <v>17.900000000000002</v>
      </c>
      <c r="D47" s="16">
        <v>152.19999999999999</v>
      </c>
      <c r="E47" s="16">
        <v>67.900000000000006</v>
      </c>
      <c r="F47" s="16">
        <v>228.7</v>
      </c>
      <c r="G47" s="16">
        <v>112.3</v>
      </c>
      <c r="H47" s="16">
        <v>18.8</v>
      </c>
      <c r="I47" s="16">
        <v>19.8</v>
      </c>
      <c r="J47" s="16">
        <v>15</v>
      </c>
      <c r="K47" s="16">
        <v>123</v>
      </c>
      <c r="L47" s="16">
        <v>104</v>
      </c>
      <c r="M47" s="16">
        <v>1</v>
      </c>
    </row>
    <row r="48" spans="1:13" ht="13.5" customHeight="1" x14ac:dyDescent="0.25">
      <c r="A48" s="7" t="s">
        <v>38</v>
      </c>
      <c r="B48" s="16">
        <v>3.0999999999999996</v>
      </c>
      <c r="C48" s="16">
        <v>11.6</v>
      </c>
      <c r="D48" s="16">
        <v>1.4</v>
      </c>
      <c r="E48" s="16">
        <v>1.1000000000000001</v>
      </c>
      <c r="F48" s="16">
        <v>25.2</v>
      </c>
      <c r="G48" s="16">
        <v>1.1000000000000001</v>
      </c>
      <c r="H48" s="16">
        <v>26.5</v>
      </c>
      <c r="I48" s="16">
        <v>197.6</v>
      </c>
      <c r="J48" s="16">
        <v>131.5</v>
      </c>
      <c r="K48" s="16">
        <v>0</v>
      </c>
      <c r="L48" s="16">
        <v>0</v>
      </c>
      <c r="M48" s="16">
        <v>0</v>
      </c>
    </row>
    <row r="49" spans="1:13" ht="13.5" customHeight="1" x14ac:dyDescent="0.25">
      <c r="A49" s="9" t="s">
        <v>39</v>
      </c>
      <c r="B49" s="15">
        <f t="shared" ref="B49" si="23">SUM(B50:B52)</f>
        <v>486.5</v>
      </c>
      <c r="C49" s="15">
        <f t="shared" ref="C49" si="24">SUM(C50:C52)</f>
        <v>727</v>
      </c>
      <c r="D49" s="15">
        <f t="shared" ref="D49:F49" si="25">SUM(D50:D52)</f>
        <v>918.30000000000007</v>
      </c>
      <c r="E49" s="15">
        <f t="shared" si="25"/>
        <v>1944.1000000000001</v>
      </c>
      <c r="F49" s="15">
        <f t="shared" si="25"/>
        <v>1679.8</v>
      </c>
      <c r="G49" s="15">
        <f t="shared" ref="G49" si="26">SUM(G50:G52)</f>
        <v>2998.4</v>
      </c>
      <c r="H49" s="15">
        <f t="shared" ref="H49" si="27">SUM(H50:H52)</f>
        <v>2059.7000000000003</v>
      </c>
      <c r="I49" s="15">
        <f t="shared" ref="I49:J49" si="28">SUM(I50:I52)</f>
        <v>926.19999999999993</v>
      </c>
      <c r="J49" s="15">
        <f t="shared" si="28"/>
        <v>1488.5</v>
      </c>
      <c r="K49" s="15">
        <f t="shared" ref="K49:L49" si="29">SUM(K50:K52)</f>
        <v>703</v>
      </c>
      <c r="L49" s="15">
        <f t="shared" si="29"/>
        <v>590</v>
      </c>
      <c r="M49" s="15">
        <f t="shared" ref="M49" si="30">SUM(M50:M52)</f>
        <v>207</v>
      </c>
    </row>
    <row r="50" spans="1:13" ht="13.5" customHeight="1" x14ac:dyDescent="0.25">
      <c r="A50" s="7" t="s">
        <v>40</v>
      </c>
      <c r="B50" s="16">
        <v>67.8</v>
      </c>
      <c r="C50" s="16">
        <v>199.7</v>
      </c>
      <c r="D50" s="16">
        <v>534.6</v>
      </c>
      <c r="E50" s="16">
        <v>703.6</v>
      </c>
      <c r="F50" s="16">
        <v>867.2</v>
      </c>
      <c r="G50" s="16">
        <v>1980.3</v>
      </c>
      <c r="H50" s="16">
        <v>1192.4000000000001</v>
      </c>
      <c r="I50" s="16">
        <v>338.5</v>
      </c>
      <c r="J50" s="16">
        <v>924.6</v>
      </c>
      <c r="K50" s="16">
        <v>155</v>
      </c>
      <c r="L50" s="16">
        <v>44</v>
      </c>
      <c r="M50" s="16">
        <v>27</v>
      </c>
    </row>
    <row r="51" spans="1:13" ht="13.5" customHeight="1" x14ac:dyDescent="0.25">
      <c r="A51" s="7" t="s">
        <v>41</v>
      </c>
      <c r="B51" s="16">
        <v>418.4</v>
      </c>
      <c r="C51" s="16">
        <v>331.40000000000003</v>
      </c>
      <c r="D51" s="16">
        <v>165.3</v>
      </c>
      <c r="E51" s="16">
        <v>1049.7</v>
      </c>
      <c r="F51" s="16">
        <v>598.9</v>
      </c>
      <c r="G51" s="16">
        <v>681.2</v>
      </c>
      <c r="H51" s="16">
        <v>385.5</v>
      </c>
      <c r="I51" s="16">
        <v>253.8</v>
      </c>
      <c r="J51" s="16">
        <v>242.4</v>
      </c>
      <c r="K51" s="16">
        <v>311</v>
      </c>
      <c r="L51" s="16">
        <v>176</v>
      </c>
      <c r="M51" s="16">
        <v>130</v>
      </c>
    </row>
    <row r="52" spans="1:13" ht="13.5" customHeight="1" x14ac:dyDescent="0.25">
      <c r="A52" s="7" t="s">
        <v>42</v>
      </c>
      <c r="B52" s="16">
        <v>0.3</v>
      </c>
      <c r="C52" s="16">
        <v>195.9</v>
      </c>
      <c r="D52" s="16">
        <v>218.4</v>
      </c>
      <c r="E52" s="16">
        <v>190.8</v>
      </c>
      <c r="F52" s="16">
        <v>213.7</v>
      </c>
      <c r="G52" s="16">
        <v>336.9</v>
      </c>
      <c r="H52" s="16">
        <v>481.8</v>
      </c>
      <c r="I52" s="16">
        <v>333.9</v>
      </c>
      <c r="J52" s="16">
        <v>321.5</v>
      </c>
      <c r="K52" s="16">
        <v>237</v>
      </c>
      <c r="L52" s="16">
        <v>370</v>
      </c>
      <c r="M52" s="16">
        <v>50</v>
      </c>
    </row>
    <row r="53" spans="1:13" ht="13.5" customHeight="1" x14ac:dyDescent="0.25">
      <c r="A53" s="9" t="s">
        <v>43</v>
      </c>
      <c r="B53" s="15">
        <f t="shared" ref="B53" si="31">SUM(B54:B56)</f>
        <v>1212.9000000000001</v>
      </c>
      <c r="C53" s="15">
        <f t="shared" ref="C53" si="32">SUM(C54:C56)</f>
        <v>1708.6</v>
      </c>
      <c r="D53" s="15">
        <f t="shared" ref="D53:F53" si="33">SUM(D54:D56)</f>
        <v>1436</v>
      </c>
      <c r="E53" s="15">
        <f t="shared" si="33"/>
        <v>2230</v>
      </c>
      <c r="F53" s="15">
        <f t="shared" si="33"/>
        <v>2609.1</v>
      </c>
      <c r="G53" s="15">
        <f t="shared" ref="G53" si="34">SUM(G54:G56)</f>
        <v>2565.8000000000002</v>
      </c>
      <c r="H53" s="15">
        <f t="shared" ref="H53" si="35">SUM(H54:H56)</f>
        <v>4654.1000000000004</v>
      </c>
      <c r="I53" s="15">
        <f t="shared" ref="I53:J53" si="36">SUM(I54:I56)</f>
        <v>3128.7</v>
      </c>
      <c r="J53" s="15">
        <f t="shared" si="36"/>
        <v>4047.3</v>
      </c>
      <c r="K53" s="15">
        <f t="shared" ref="K53:L53" si="37">SUM(K54:K56)</f>
        <v>1825</v>
      </c>
      <c r="L53" s="15">
        <f t="shared" si="37"/>
        <v>2626</v>
      </c>
      <c r="M53" s="15">
        <f t="shared" ref="M53" si="38">SUM(M54:M56)</f>
        <v>662</v>
      </c>
    </row>
    <row r="54" spans="1:13" ht="13.5" customHeight="1" x14ac:dyDescent="0.25">
      <c r="A54" s="7" t="s">
        <v>44</v>
      </c>
      <c r="B54" s="16">
        <v>284</v>
      </c>
      <c r="C54" s="16">
        <v>551.5</v>
      </c>
      <c r="D54" s="16">
        <v>261.3</v>
      </c>
      <c r="E54" s="16">
        <v>329.6</v>
      </c>
      <c r="F54" s="16">
        <v>320.8</v>
      </c>
      <c r="G54" s="16">
        <v>206.1</v>
      </c>
      <c r="H54" s="16">
        <v>1087.2</v>
      </c>
      <c r="I54" s="16">
        <v>412.9</v>
      </c>
      <c r="J54" s="16">
        <v>948.7</v>
      </c>
      <c r="K54" s="16">
        <v>421</v>
      </c>
      <c r="L54" s="16">
        <v>396</v>
      </c>
      <c r="M54" s="16">
        <v>108</v>
      </c>
    </row>
    <row r="55" spans="1:13" ht="13.5" customHeight="1" x14ac:dyDescent="0.25">
      <c r="A55" s="7" t="s">
        <v>45</v>
      </c>
      <c r="B55" s="16">
        <v>637.20000000000005</v>
      </c>
      <c r="C55" s="16">
        <v>549.29999999999995</v>
      </c>
      <c r="D55" s="16">
        <v>875.2</v>
      </c>
      <c r="E55" s="16">
        <v>1402.6</v>
      </c>
      <c r="F55" s="16">
        <v>1866.1</v>
      </c>
      <c r="G55" s="16">
        <v>1999.2</v>
      </c>
      <c r="H55" s="16">
        <v>1928.4</v>
      </c>
      <c r="I55" s="16">
        <v>1530</v>
      </c>
      <c r="J55" s="16">
        <v>2197.9</v>
      </c>
      <c r="K55" s="16">
        <v>788</v>
      </c>
      <c r="L55" s="16">
        <v>949</v>
      </c>
      <c r="M55" s="16">
        <v>391</v>
      </c>
    </row>
    <row r="56" spans="1:13" ht="13.5" customHeight="1" x14ac:dyDescent="0.25">
      <c r="A56" s="7" t="s">
        <v>46</v>
      </c>
      <c r="B56" s="16">
        <v>291.70000000000005</v>
      </c>
      <c r="C56" s="16">
        <v>607.79999999999995</v>
      </c>
      <c r="D56" s="16">
        <v>299.5</v>
      </c>
      <c r="E56" s="16">
        <v>497.8</v>
      </c>
      <c r="F56" s="16">
        <v>422.2</v>
      </c>
      <c r="G56" s="16">
        <v>360.5</v>
      </c>
      <c r="H56" s="16">
        <v>1638.5</v>
      </c>
      <c r="I56" s="16">
        <v>1185.8</v>
      </c>
      <c r="J56" s="16">
        <v>900.7</v>
      </c>
      <c r="K56" s="16">
        <v>616</v>
      </c>
      <c r="L56" s="16">
        <v>1281</v>
      </c>
      <c r="M56" s="16">
        <v>163</v>
      </c>
    </row>
    <row r="57" spans="1:13" ht="13.5" customHeight="1" x14ac:dyDescent="0.25">
      <c r="A57" s="9" t="s">
        <v>47</v>
      </c>
      <c r="B57" s="15">
        <f t="shared" ref="B57:J57" si="39">SUM(B58:B62)</f>
        <v>620.80000000000007</v>
      </c>
      <c r="C57" s="15">
        <f t="shared" si="39"/>
        <v>302</v>
      </c>
      <c r="D57" s="15">
        <f t="shared" si="39"/>
        <v>298.5</v>
      </c>
      <c r="E57" s="15">
        <f t="shared" si="39"/>
        <v>910.80000000000007</v>
      </c>
      <c r="F57" s="15">
        <f t="shared" si="39"/>
        <v>229.8</v>
      </c>
      <c r="G57" s="15">
        <f t="shared" si="39"/>
        <v>394.00000000000006</v>
      </c>
      <c r="H57" s="15">
        <f t="shared" si="39"/>
        <v>548.70000000000005</v>
      </c>
      <c r="I57" s="15">
        <f t="shared" si="39"/>
        <v>1803.5</v>
      </c>
      <c r="J57" s="15">
        <f t="shared" si="39"/>
        <v>3937.2</v>
      </c>
      <c r="K57" s="15">
        <f t="shared" ref="K57:L57" si="40">SUM(K58:K62)</f>
        <v>1743</v>
      </c>
      <c r="L57" s="15">
        <f t="shared" si="40"/>
        <v>903</v>
      </c>
      <c r="M57" s="15">
        <f t="shared" ref="M57" si="41">SUM(M58:M62)</f>
        <v>234</v>
      </c>
    </row>
    <row r="58" spans="1:13" ht="13.5" customHeight="1" x14ac:dyDescent="0.25">
      <c r="A58" s="7" t="s">
        <v>48</v>
      </c>
      <c r="B58" s="16">
        <v>411.8</v>
      </c>
      <c r="C58" s="16">
        <v>174.20000000000002</v>
      </c>
      <c r="D58" s="16">
        <v>52.3</v>
      </c>
      <c r="E58" s="16">
        <v>273.8</v>
      </c>
      <c r="F58" s="16">
        <v>75.099999999999994</v>
      </c>
      <c r="G58" s="16">
        <v>265.8</v>
      </c>
      <c r="H58" s="16">
        <v>81.400000000000006</v>
      </c>
      <c r="I58" s="16">
        <v>247.3</v>
      </c>
      <c r="J58" s="16">
        <v>69.400000000000006</v>
      </c>
      <c r="K58" s="16">
        <v>157</v>
      </c>
      <c r="L58" s="16">
        <v>37</v>
      </c>
      <c r="M58" s="16">
        <v>19</v>
      </c>
    </row>
    <row r="59" spans="1:13" ht="13.5" customHeight="1" x14ac:dyDescent="0.25">
      <c r="A59" s="7" t="s">
        <v>49</v>
      </c>
      <c r="B59" s="16">
        <v>14.600000000000001</v>
      </c>
      <c r="C59" s="16">
        <v>0</v>
      </c>
      <c r="D59" s="16">
        <v>5.6</v>
      </c>
      <c r="E59" s="16">
        <v>348.9</v>
      </c>
      <c r="F59" s="16">
        <v>35.4</v>
      </c>
      <c r="G59" s="16">
        <v>22</v>
      </c>
      <c r="H59" s="16">
        <v>61.3</v>
      </c>
      <c r="I59" s="16">
        <v>75.099999999999994</v>
      </c>
      <c r="J59" s="16">
        <v>208.1</v>
      </c>
      <c r="K59" s="16">
        <v>22</v>
      </c>
      <c r="L59" s="16">
        <v>19</v>
      </c>
      <c r="M59" s="16">
        <v>2</v>
      </c>
    </row>
    <row r="60" spans="1:13" ht="13.5" customHeight="1" x14ac:dyDescent="0.25">
      <c r="A60" s="7" t="s">
        <v>50</v>
      </c>
      <c r="B60" s="16">
        <v>167.20000000000002</v>
      </c>
      <c r="C60" s="16">
        <v>55</v>
      </c>
      <c r="D60" s="16">
        <v>8.1999999999999993</v>
      </c>
      <c r="E60" s="16">
        <v>7.7</v>
      </c>
      <c r="F60" s="16">
        <v>6.7</v>
      </c>
      <c r="G60" s="16">
        <v>15.3</v>
      </c>
      <c r="H60" s="16">
        <v>2.8</v>
      </c>
      <c r="I60" s="16">
        <v>7.2</v>
      </c>
      <c r="J60" s="16">
        <v>5</v>
      </c>
      <c r="K60" s="16">
        <v>14</v>
      </c>
      <c r="L60" s="16">
        <v>13</v>
      </c>
      <c r="M60" s="16">
        <v>2</v>
      </c>
    </row>
    <row r="61" spans="1:13" ht="13.5" customHeight="1" x14ac:dyDescent="0.25">
      <c r="A61" s="7" t="s">
        <v>51</v>
      </c>
      <c r="B61" s="16">
        <v>27.2</v>
      </c>
      <c r="C61" s="16">
        <v>42.400000000000006</v>
      </c>
      <c r="D61" s="16">
        <v>232.4</v>
      </c>
      <c r="E61" s="16">
        <v>280.39999999999998</v>
      </c>
      <c r="F61" s="16">
        <v>112.6</v>
      </c>
      <c r="G61" s="16">
        <v>25.1</v>
      </c>
      <c r="H61" s="16">
        <v>403.2</v>
      </c>
      <c r="I61" s="16">
        <v>1473.9</v>
      </c>
      <c r="J61" s="16">
        <v>3652.5</v>
      </c>
      <c r="K61" s="16">
        <v>1550</v>
      </c>
      <c r="L61" s="16">
        <v>818</v>
      </c>
      <c r="M61" s="16">
        <v>211</v>
      </c>
    </row>
    <row r="62" spans="1:13" ht="13.5" customHeight="1" x14ac:dyDescent="0.25">
      <c r="A62" s="7" t="s">
        <v>52</v>
      </c>
      <c r="B62" s="16">
        <v>0</v>
      </c>
      <c r="C62" s="16">
        <v>30.4</v>
      </c>
      <c r="D62" s="16">
        <v>0</v>
      </c>
      <c r="E62" s="16">
        <v>0</v>
      </c>
      <c r="F62" s="16">
        <v>0</v>
      </c>
      <c r="G62" s="16">
        <v>65.8</v>
      </c>
      <c r="H62" s="16">
        <v>0</v>
      </c>
      <c r="I62" s="16">
        <v>0</v>
      </c>
      <c r="J62" s="16">
        <v>2.2000000000000002</v>
      </c>
      <c r="K62" s="16">
        <v>0</v>
      </c>
      <c r="L62" s="16">
        <v>16</v>
      </c>
      <c r="M62" s="16">
        <v>0</v>
      </c>
    </row>
    <row r="63" spans="1:13" ht="13.5" customHeight="1" x14ac:dyDescent="0.25">
      <c r="A63" s="9" t="s">
        <v>53</v>
      </c>
      <c r="B63" s="15">
        <f t="shared" ref="B63" si="42">SUM(B64:B65)</f>
        <v>4014.2</v>
      </c>
      <c r="C63" s="15">
        <f t="shared" ref="C63" si="43">SUM(C64:C65)</f>
        <v>2550.6</v>
      </c>
      <c r="D63" s="15">
        <f t="shared" ref="D63:F63" si="44">SUM(D64:D65)</f>
        <v>1698.5</v>
      </c>
      <c r="E63" s="15">
        <f t="shared" si="44"/>
        <v>3389</v>
      </c>
      <c r="F63" s="15">
        <f t="shared" si="44"/>
        <v>3389.5</v>
      </c>
      <c r="G63" s="15">
        <f t="shared" ref="G63" si="45">SUM(G64:G65)</f>
        <v>2349.8000000000002</v>
      </c>
      <c r="H63" s="15">
        <f t="shared" ref="H63" si="46">SUM(H64:H65)</f>
        <v>1087.5999999999999</v>
      </c>
      <c r="I63" s="15">
        <f t="shared" ref="I63:J63" si="47">SUM(I64:I65)</f>
        <v>767.80000000000007</v>
      </c>
      <c r="J63" s="15">
        <f t="shared" si="47"/>
        <v>2338.6</v>
      </c>
      <c r="K63" s="15">
        <f t="shared" ref="K63:L63" si="48">SUM(K64:K65)</f>
        <v>2377</v>
      </c>
      <c r="L63" s="15">
        <f t="shared" si="48"/>
        <v>983</v>
      </c>
      <c r="M63" s="15">
        <f t="shared" ref="M63" si="49">SUM(M64:M65)</f>
        <v>250</v>
      </c>
    </row>
    <row r="64" spans="1:13" ht="13.5" customHeight="1" x14ac:dyDescent="0.25">
      <c r="A64" s="7" t="s">
        <v>54</v>
      </c>
      <c r="B64" s="16">
        <v>3987.1</v>
      </c>
      <c r="C64" s="16">
        <v>2503.4</v>
      </c>
      <c r="D64" s="16">
        <v>1647.7</v>
      </c>
      <c r="E64" s="16">
        <v>3219.7</v>
      </c>
      <c r="F64" s="16">
        <v>3305.1</v>
      </c>
      <c r="G64" s="16">
        <v>2266.3000000000002</v>
      </c>
      <c r="H64" s="16">
        <v>942</v>
      </c>
      <c r="I64" s="16">
        <v>731.6</v>
      </c>
      <c r="J64" s="16">
        <v>2289.5</v>
      </c>
      <c r="K64" s="16">
        <v>2353</v>
      </c>
      <c r="L64" s="16">
        <v>959</v>
      </c>
      <c r="M64" s="16">
        <v>250</v>
      </c>
    </row>
    <row r="65" spans="1:13" ht="13.5" customHeight="1" x14ac:dyDescent="0.25">
      <c r="A65" s="7" t="s">
        <v>55</v>
      </c>
      <c r="B65" s="16">
        <v>27.1</v>
      </c>
      <c r="C65" s="16">
        <v>47.2</v>
      </c>
      <c r="D65" s="16">
        <v>50.8</v>
      </c>
      <c r="E65" s="16">
        <v>169.3</v>
      </c>
      <c r="F65" s="16">
        <v>84.4</v>
      </c>
      <c r="G65" s="16">
        <v>83.5</v>
      </c>
      <c r="H65" s="16">
        <v>145.6</v>
      </c>
      <c r="I65" s="16">
        <v>36.200000000000003</v>
      </c>
      <c r="J65" s="16">
        <v>49.1</v>
      </c>
      <c r="K65" s="16">
        <v>24</v>
      </c>
      <c r="L65" s="16">
        <v>24</v>
      </c>
      <c r="M65" s="16">
        <v>0</v>
      </c>
    </row>
    <row r="66" spans="1:13" ht="13.5" customHeight="1" x14ac:dyDescent="0.25">
      <c r="A66" s="9" t="s">
        <v>56</v>
      </c>
      <c r="B66" s="15">
        <f t="shared" ref="B66" si="50">SUM(B67:B72)</f>
        <v>8839.7999999999993</v>
      </c>
      <c r="C66" s="15">
        <f t="shared" ref="C66" si="51">SUM(C67:C72)</f>
        <v>578.79999999999995</v>
      </c>
      <c r="D66" s="15">
        <f t="shared" ref="D66:F66" si="52">SUM(D67:D72)</f>
        <v>192.8</v>
      </c>
      <c r="E66" s="15">
        <f t="shared" si="52"/>
        <v>351.79999999999995</v>
      </c>
      <c r="F66" s="15">
        <f t="shared" si="52"/>
        <v>1223.5999999999999</v>
      </c>
      <c r="G66" s="15">
        <f t="shared" ref="G66" si="53">SUM(G67:G72)</f>
        <v>2883.2999999999997</v>
      </c>
      <c r="H66" s="15">
        <f t="shared" ref="H66:M66" si="54">SUM(H67:H72)</f>
        <v>578.20000000000005</v>
      </c>
      <c r="I66" s="15">
        <f t="shared" si="54"/>
        <v>555.1</v>
      </c>
      <c r="J66" s="15">
        <f t="shared" si="54"/>
        <v>422.7</v>
      </c>
      <c r="K66" s="15">
        <f t="shared" si="54"/>
        <v>363</v>
      </c>
      <c r="L66" s="15">
        <f t="shared" si="54"/>
        <v>241</v>
      </c>
      <c r="M66" s="15">
        <f t="shared" si="54"/>
        <v>132</v>
      </c>
    </row>
    <row r="67" spans="1:13" ht="12.75" customHeight="1" x14ac:dyDescent="0.25">
      <c r="A67" s="7" t="s">
        <v>57</v>
      </c>
      <c r="B67" s="16">
        <v>2.2000000000000002</v>
      </c>
      <c r="C67" s="16">
        <v>2.7</v>
      </c>
      <c r="D67" s="16">
        <v>10</v>
      </c>
      <c r="E67" s="16">
        <v>9.6</v>
      </c>
      <c r="F67" s="16">
        <v>5</v>
      </c>
      <c r="G67" s="16">
        <v>8.6</v>
      </c>
      <c r="H67" s="16">
        <v>46.1</v>
      </c>
      <c r="I67" s="16">
        <v>18.399999999999999</v>
      </c>
      <c r="J67" s="16">
        <v>4.4000000000000004</v>
      </c>
      <c r="K67" s="16">
        <v>12</v>
      </c>
      <c r="L67" s="16">
        <v>0</v>
      </c>
      <c r="M67" s="16">
        <v>0</v>
      </c>
    </row>
    <row r="68" spans="1:13" ht="31.5" customHeight="1" x14ac:dyDescent="0.25">
      <c r="A68" s="8" t="s">
        <v>58</v>
      </c>
      <c r="B68" s="16">
        <v>0</v>
      </c>
      <c r="C68" s="16">
        <v>0.5</v>
      </c>
      <c r="D68" s="16">
        <v>14.6</v>
      </c>
      <c r="E68" s="16">
        <v>27.3</v>
      </c>
      <c r="F68" s="16">
        <v>1.5</v>
      </c>
      <c r="G68" s="16">
        <v>19.600000000000001</v>
      </c>
      <c r="H68" s="16">
        <v>7</v>
      </c>
      <c r="I68" s="16">
        <v>0.9</v>
      </c>
      <c r="J68" s="16">
        <v>25.5</v>
      </c>
      <c r="K68" s="16">
        <v>7</v>
      </c>
      <c r="L68" s="16">
        <v>14</v>
      </c>
      <c r="M68" s="16">
        <v>0</v>
      </c>
    </row>
    <row r="69" spans="1:13" ht="12.75" customHeight="1" x14ac:dyDescent="0.25">
      <c r="A69" s="7" t="s">
        <v>59</v>
      </c>
      <c r="B69" s="16">
        <v>7.3</v>
      </c>
      <c r="C69" s="16">
        <v>0</v>
      </c>
      <c r="D69" s="16">
        <v>0</v>
      </c>
      <c r="E69" s="16">
        <v>0.7</v>
      </c>
      <c r="F69" s="16">
        <v>847.7</v>
      </c>
      <c r="G69" s="16">
        <v>0</v>
      </c>
      <c r="H69" s="16">
        <v>0</v>
      </c>
      <c r="I69" s="16">
        <v>0</v>
      </c>
      <c r="J69" s="16">
        <v>1.1000000000000001</v>
      </c>
      <c r="K69" s="16">
        <v>0</v>
      </c>
      <c r="L69" s="16">
        <v>0</v>
      </c>
      <c r="M69" s="16">
        <v>0</v>
      </c>
    </row>
    <row r="70" spans="1:13" ht="12.75" customHeight="1" x14ac:dyDescent="0.25">
      <c r="A70" s="7" t="s">
        <v>1</v>
      </c>
      <c r="B70" s="16">
        <v>8754.1999999999989</v>
      </c>
      <c r="C70" s="16">
        <v>428.1</v>
      </c>
      <c r="D70" s="16">
        <v>54.4</v>
      </c>
      <c r="E70" s="16">
        <v>134.19999999999999</v>
      </c>
      <c r="F70" s="16">
        <v>191.5</v>
      </c>
      <c r="G70" s="16">
        <v>2575.1</v>
      </c>
      <c r="H70" s="16">
        <v>185.1</v>
      </c>
      <c r="I70" s="16">
        <v>241</v>
      </c>
      <c r="J70" s="16">
        <v>124.5</v>
      </c>
      <c r="K70" s="16">
        <v>137</v>
      </c>
      <c r="L70" s="16">
        <v>55</v>
      </c>
      <c r="M70" s="16">
        <v>17</v>
      </c>
    </row>
    <row r="71" spans="1:13" ht="13.5" customHeight="1" x14ac:dyDescent="0.25">
      <c r="A71" s="7" t="s">
        <v>60</v>
      </c>
      <c r="B71" s="16">
        <v>74.599999999999994</v>
      </c>
      <c r="C71" s="16">
        <v>85</v>
      </c>
      <c r="D71" s="16">
        <v>101.8</v>
      </c>
      <c r="E71" s="16">
        <v>143.1</v>
      </c>
      <c r="F71" s="16">
        <v>172.6</v>
      </c>
      <c r="G71" s="16">
        <v>193.8</v>
      </c>
      <c r="H71" s="16">
        <v>196.4</v>
      </c>
      <c r="I71" s="16">
        <v>291.3</v>
      </c>
      <c r="J71" s="16">
        <v>207.4</v>
      </c>
      <c r="K71" s="16">
        <v>174</v>
      </c>
      <c r="L71" s="16">
        <v>121</v>
      </c>
      <c r="M71" s="16">
        <v>115</v>
      </c>
    </row>
    <row r="72" spans="1:13" ht="13.5" customHeight="1" x14ac:dyDescent="0.25">
      <c r="A72" s="7" t="s">
        <v>61</v>
      </c>
      <c r="B72" s="16">
        <v>1.5</v>
      </c>
      <c r="C72" s="16">
        <v>62.5</v>
      </c>
      <c r="D72" s="16">
        <v>12</v>
      </c>
      <c r="E72" s="16">
        <v>36.9</v>
      </c>
      <c r="F72" s="16">
        <v>5.3</v>
      </c>
      <c r="G72" s="16">
        <v>86.2</v>
      </c>
      <c r="H72" s="16">
        <v>143.6</v>
      </c>
      <c r="I72" s="16">
        <v>3.5</v>
      </c>
      <c r="J72" s="16">
        <v>59.8</v>
      </c>
      <c r="K72" s="16">
        <v>33</v>
      </c>
      <c r="L72" s="16">
        <v>51</v>
      </c>
      <c r="M72" s="16">
        <v>0</v>
      </c>
    </row>
    <row r="73" spans="1:13" ht="13.5" customHeight="1" x14ac:dyDescent="0.25">
      <c r="A73" s="9" t="s">
        <v>62</v>
      </c>
      <c r="B73" s="15">
        <f t="shared" ref="B73" si="55">SUM(B74:B76)</f>
        <v>5910.2000000000007</v>
      </c>
      <c r="C73" s="15">
        <f t="shared" ref="C73" si="56">SUM(C74:C76)</f>
        <v>2832.3</v>
      </c>
      <c r="D73" s="15">
        <f t="shared" ref="D73:F73" si="57">SUM(D74:D76)</f>
        <v>4784.5000000000009</v>
      </c>
      <c r="E73" s="15">
        <f t="shared" si="57"/>
        <v>3099.2</v>
      </c>
      <c r="F73" s="15">
        <f t="shared" si="57"/>
        <v>3147.9</v>
      </c>
      <c r="G73" s="15">
        <f t="shared" ref="G73" si="58">SUM(G74:G76)</f>
        <v>4101.7</v>
      </c>
      <c r="H73" s="15">
        <f t="shared" ref="H73" si="59">SUM(H74:H76)</f>
        <v>2736.4</v>
      </c>
      <c r="I73" s="15">
        <f t="shared" ref="I73:J73" si="60">SUM(I74:I76)</f>
        <v>6425.4</v>
      </c>
      <c r="J73" s="15">
        <f t="shared" si="60"/>
        <v>11646.4</v>
      </c>
      <c r="K73" s="15">
        <f t="shared" ref="K73:L73" si="61">SUM(K74:K76)</f>
        <v>3822</v>
      </c>
      <c r="L73" s="15">
        <f t="shared" si="61"/>
        <v>2901</v>
      </c>
      <c r="M73" s="15">
        <f t="shared" ref="M73" si="62">SUM(M74:M76)</f>
        <v>575</v>
      </c>
    </row>
    <row r="74" spans="1:13" ht="30" customHeight="1" x14ac:dyDescent="0.25">
      <c r="A74" s="8" t="s">
        <v>74</v>
      </c>
      <c r="B74" s="16">
        <v>5693.1</v>
      </c>
      <c r="C74" s="16">
        <v>2676.7000000000003</v>
      </c>
      <c r="D74" s="16">
        <v>2665.9</v>
      </c>
      <c r="E74" s="16">
        <v>2980.8</v>
      </c>
      <c r="F74" s="16">
        <v>2957.3</v>
      </c>
      <c r="G74" s="16">
        <v>3814.1</v>
      </c>
      <c r="H74" s="16">
        <v>2362.9</v>
      </c>
      <c r="I74" s="16">
        <v>2250.9</v>
      </c>
      <c r="J74" s="16">
        <v>1952.1</v>
      </c>
      <c r="K74" s="16">
        <v>3388</v>
      </c>
      <c r="L74" s="16">
        <v>2593</v>
      </c>
      <c r="M74" s="16">
        <v>471</v>
      </c>
    </row>
    <row r="75" spans="1:13" ht="13.5" customHeight="1" x14ac:dyDescent="0.25">
      <c r="A75" s="7" t="s">
        <v>63</v>
      </c>
      <c r="B75" s="16">
        <v>206.6</v>
      </c>
      <c r="C75" s="16">
        <v>148.60000000000002</v>
      </c>
      <c r="D75" s="16">
        <v>2094.8000000000002</v>
      </c>
      <c r="E75" s="16">
        <v>118.2</v>
      </c>
      <c r="F75" s="16">
        <v>162.9</v>
      </c>
      <c r="G75" s="16">
        <v>170.2</v>
      </c>
      <c r="H75" s="16">
        <v>310.3</v>
      </c>
      <c r="I75" s="16">
        <v>4111.6000000000004</v>
      </c>
      <c r="J75" s="16">
        <v>9637.2999999999993</v>
      </c>
      <c r="K75" s="16">
        <v>361</v>
      </c>
      <c r="L75" s="16">
        <v>306</v>
      </c>
      <c r="M75" s="16">
        <v>102</v>
      </c>
    </row>
    <row r="76" spans="1:13" ht="13.5" customHeight="1" x14ac:dyDescent="0.25">
      <c r="A76" s="7" t="s">
        <v>64</v>
      </c>
      <c r="B76" s="16">
        <v>10.5</v>
      </c>
      <c r="C76" s="16">
        <v>7</v>
      </c>
      <c r="D76" s="16">
        <v>23.8</v>
      </c>
      <c r="E76" s="16">
        <v>0.2</v>
      </c>
      <c r="F76" s="16">
        <v>27.7</v>
      </c>
      <c r="G76" s="16">
        <v>117.4</v>
      </c>
      <c r="H76" s="16">
        <v>63.2</v>
      </c>
      <c r="I76" s="16">
        <v>62.9</v>
      </c>
      <c r="J76" s="16">
        <v>57</v>
      </c>
      <c r="K76" s="16">
        <v>73</v>
      </c>
      <c r="L76" s="16">
        <v>2</v>
      </c>
      <c r="M76" s="16">
        <v>2</v>
      </c>
    </row>
    <row r="77" spans="1:13" ht="13.5" customHeight="1" x14ac:dyDescent="0.25">
      <c r="A77" s="9" t="s">
        <v>65</v>
      </c>
      <c r="B77" s="15">
        <v>7268.4</v>
      </c>
      <c r="C77" s="15">
        <v>8119.9999999999991</v>
      </c>
      <c r="D77" s="15">
        <v>7331.5</v>
      </c>
      <c r="E77" s="15">
        <v>7572.6</v>
      </c>
      <c r="F77" s="15">
        <v>10790.5</v>
      </c>
      <c r="G77" s="15">
        <v>11231.1</v>
      </c>
      <c r="H77" s="15">
        <v>11210.9</v>
      </c>
      <c r="I77" s="15">
        <v>9865.1</v>
      </c>
      <c r="J77" s="15">
        <v>7148.9</v>
      </c>
      <c r="K77" s="15">
        <v>7078</v>
      </c>
      <c r="L77" s="15">
        <v>5950</v>
      </c>
      <c r="M77" s="15">
        <v>1630</v>
      </c>
    </row>
    <row r="78" spans="1:13" ht="13.5" customHeight="1" x14ac:dyDescent="0.25">
      <c r="A78" s="9" t="s">
        <v>66</v>
      </c>
      <c r="B78" s="15">
        <f t="shared" ref="B78" si="63">SUM(B79:B84)</f>
        <v>485.2</v>
      </c>
      <c r="C78" s="15">
        <f t="shared" ref="C78" si="64">SUM(C79:C84)</f>
        <v>423.4</v>
      </c>
      <c r="D78" s="15">
        <f t="shared" ref="D78:F78" si="65">SUM(D79:D84)</f>
        <v>529.30000000000007</v>
      </c>
      <c r="E78" s="15">
        <f t="shared" si="65"/>
        <v>544.20000000000005</v>
      </c>
      <c r="F78" s="15">
        <f t="shared" si="65"/>
        <v>677.80000000000007</v>
      </c>
      <c r="G78" s="15">
        <f t="shared" ref="G78:K78" si="66">SUM(G79:G84)</f>
        <v>474.9</v>
      </c>
      <c r="H78" s="15">
        <f t="shared" si="66"/>
        <v>656.1</v>
      </c>
      <c r="I78" s="15">
        <f t="shared" si="66"/>
        <v>482.5</v>
      </c>
      <c r="J78" s="15">
        <f t="shared" si="66"/>
        <v>594.70000000000005</v>
      </c>
      <c r="K78" s="15">
        <f t="shared" si="66"/>
        <v>613</v>
      </c>
      <c r="L78" s="15">
        <f t="shared" ref="L78:M78" si="67">SUM(L79:L84)</f>
        <v>481</v>
      </c>
      <c r="M78" s="15">
        <f t="shared" si="67"/>
        <v>167</v>
      </c>
    </row>
    <row r="79" spans="1:13" ht="13.5" customHeight="1" x14ac:dyDescent="0.25">
      <c r="A79" s="7" t="s">
        <v>67</v>
      </c>
      <c r="B79" s="16">
        <v>29.6</v>
      </c>
      <c r="C79" s="16">
        <v>41.6</v>
      </c>
      <c r="D79" s="16">
        <v>14.9</v>
      </c>
      <c r="E79" s="16">
        <v>5.4</v>
      </c>
      <c r="F79" s="16">
        <v>27.2</v>
      </c>
      <c r="G79" s="16">
        <v>19.5</v>
      </c>
      <c r="H79" s="16">
        <v>138.9</v>
      </c>
      <c r="I79" s="16">
        <v>71.7</v>
      </c>
      <c r="J79" s="16">
        <v>102</v>
      </c>
      <c r="K79" s="16">
        <v>76</v>
      </c>
      <c r="L79" s="16">
        <v>81</v>
      </c>
      <c r="M79" s="16">
        <v>22</v>
      </c>
    </row>
    <row r="80" spans="1:13" ht="13.5" customHeight="1" x14ac:dyDescent="0.25">
      <c r="A80" s="7" t="s">
        <v>68</v>
      </c>
      <c r="B80" s="16">
        <v>47.6</v>
      </c>
      <c r="C80" s="16">
        <v>82.199999999999989</v>
      </c>
      <c r="D80" s="16">
        <v>103.8</v>
      </c>
      <c r="E80" s="16">
        <v>218.9</v>
      </c>
      <c r="F80" s="16">
        <v>152.1</v>
      </c>
      <c r="G80" s="16">
        <v>132.6</v>
      </c>
      <c r="H80" s="16">
        <v>353.3</v>
      </c>
      <c r="I80" s="16">
        <v>167.9</v>
      </c>
      <c r="J80" s="16">
        <v>129.5</v>
      </c>
      <c r="K80" s="16">
        <v>128</v>
      </c>
      <c r="L80" s="16">
        <v>190</v>
      </c>
      <c r="M80" s="16">
        <v>132</v>
      </c>
    </row>
    <row r="81" spans="1:13" ht="13.5" customHeight="1" x14ac:dyDescent="0.25">
      <c r="A81" s="7" t="s">
        <v>69</v>
      </c>
      <c r="B81" s="16">
        <v>348.5</v>
      </c>
      <c r="C81" s="16">
        <v>112.8</v>
      </c>
      <c r="D81" s="16">
        <v>329.3</v>
      </c>
      <c r="E81" s="16">
        <v>159.5</v>
      </c>
      <c r="F81" s="16">
        <v>149.6</v>
      </c>
      <c r="G81" s="16">
        <v>171.8</v>
      </c>
      <c r="H81" s="16">
        <v>91.6</v>
      </c>
      <c r="I81" s="16">
        <v>159.19999999999999</v>
      </c>
      <c r="J81" s="16">
        <v>333.1</v>
      </c>
      <c r="K81" s="16">
        <v>321</v>
      </c>
      <c r="L81" s="16">
        <v>106</v>
      </c>
      <c r="M81" s="16">
        <v>7</v>
      </c>
    </row>
    <row r="82" spans="1:13" ht="13.5" customHeight="1" x14ac:dyDescent="0.25">
      <c r="A82" s="10" t="s">
        <v>76</v>
      </c>
      <c r="B82" s="17">
        <v>0</v>
      </c>
      <c r="C82" s="17">
        <v>0</v>
      </c>
      <c r="D82" s="16">
        <v>13.4</v>
      </c>
      <c r="E82" s="16">
        <v>1.5</v>
      </c>
      <c r="F82" s="16"/>
      <c r="G82" s="16">
        <v>0</v>
      </c>
      <c r="H82" s="16">
        <v>0</v>
      </c>
      <c r="I82" s="16">
        <v>23.2</v>
      </c>
      <c r="J82" s="16">
        <v>4.2</v>
      </c>
      <c r="K82" s="16">
        <v>4</v>
      </c>
      <c r="L82" s="16">
        <v>0</v>
      </c>
      <c r="M82" s="16">
        <v>2</v>
      </c>
    </row>
    <row r="83" spans="1:13" ht="13.5" customHeight="1" x14ac:dyDescent="0.25">
      <c r="A83" s="7" t="s">
        <v>75</v>
      </c>
      <c r="B83" s="16">
        <v>30.3</v>
      </c>
      <c r="C83" s="16">
        <v>91.3</v>
      </c>
      <c r="D83" s="16">
        <v>64.2</v>
      </c>
      <c r="E83" s="16">
        <v>119.3</v>
      </c>
      <c r="F83" s="16">
        <v>329.8</v>
      </c>
      <c r="G83" s="16">
        <v>121.4</v>
      </c>
      <c r="H83" s="16">
        <v>57</v>
      </c>
      <c r="I83" s="16">
        <v>28.5</v>
      </c>
      <c r="J83" s="16">
        <v>17.3</v>
      </c>
      <c r="K83" s="16">
        <v>51</v>
      </c>
      <c r="L83" s="16">
        <v>94</v>
      </c>
      <c r="M83" s="16">
        <v>4</v>
      </c>
    </row>
    <row r="84" spans="1:13" ht="13.5" customHeight="1" x14ac:dyDescent="0.25">
      <c r="A84" s="7" t="s">
        <v>70</v>
      </c>
      <c r="B84" s="16">
        <v>29.2</v>
      </c>
      <c r="C84" s="16">
        <v>95.5</v>
      </c>
      <c r="D84" s="16">
        <v>3.7</v>
      </c>
      <c r="E84" s="16">
        <v>39.6</v>
      </c>
      <c r="F84" s="16">
        <v>19.100000000000001</v>
      </c>
      <c r="G84" s="16">
        <v>29.6</v>
      </c>
      <c r="H84" s="16">
        <v>15.3</v>
      </c>
      <c r="I84" s="16">
        <v>32</v>
      </c>
      <c r="J84" s="16">
        <v>8.6</v>
      </c>
      <c r="K84" s="16">
        <v>33</v>
      </c>
      <c r="L84" s="16">
        <v>10</v>
      </c>
      <c r="M84" s="16">
        <v>0</v>
      </c>
    </row>
    <row r="85" spans="1:13" ht="14.25" customHeight="1" x14ac:dyDescent="0.25">
      <c r="A85" s="9" t="s">
        <v>2</v>
      </c>
      <c r="B85" s="15">
        <v>439.59999999999997</v>
      </c>
      <c r="C85" s="15">
        <v>328.6</v>
      </c>
      <c r="D85" s="15">
        <v>473.3</v>
      </c>
      <c r="E85" s="15">
        <v>514.1</v>
      </c>
      <c r="F85" s="15">
        <v>554.20000000000005</v>
      </c>
      <c r="G85" s="15">
        <v>882</v>
      </c>
      <c r="H85" s="15">
        <v>503.7</v>
      </c>
      <c r="I85" s="15">
        <v>412.3</v>
      </c>
      <c r="J85" s="15">
        <v>1245</v>
      </c>
      <c r="K85" s="15">
        <v>1163</v>
      </c>
      <c r="L85" s="15">
        <v>1205</v>
      </c>
      <c r="M85" s="15">
        <v>187</v>
      </c>
    </row>
    <row r="86" spans="1:13" ht="14.25" customHeight="1" x14ac:dyDescent="0.25">
      <c r="A86" s="9" t="s">
        <v>81</v>
      </c>
      <c r="B86" s="15">
        <f t="shared" ref="B86:K86" si="68">B87-B8-B12-B18-B43-B44-B49-B53-B57-B63-B66-B73-B77-B78-B85</f>
        <v>52.60000000000332</v>
      </c>
      <c r="C86" s="15">
        <f t="shared" si="68"/>
        <v>167.30000000000382</v>
      </c>
      <c r="D86" s="15">
        <f t="shared" si="68"/>
        <v>65.000000000005741</v>
      </c>
      <c r="E86" s="15">
        <f t="shared" si="68"/>
        <v>91.400000000002478</v>
      </c>
      <c r="F86" s="15">
        <f t="shared" si="68"/>
        <v>139.40000000000498</v>
      </c>
      <c r="G86" s="15">
        <f t="shared" si="68"/>
        <v>406.50000000000318</v>
      </c>
      <c r="H86" s="15">
        <f t="shared" si="68"/>
        <v>420.70000000000181</v>
      </c>
      <c r="I86" s="15">
        <f t="shared" si="68"/>
        <v>472.49999999999926</v>
      </c>
      <c r="J86" s="15">
        <f t="shared" si="68"/>
        <v>119.40000000000578</v>
      </c>
      <c r="K86" s="15">
        <f t="shared" si="68"/>
        <v>197</v>
      </c>
      <c r="L86" s="15">
        <f t="shared" ref="L86:M86" si="69">L87-L8-L12-L18-L43-L44-L49-L53-L57-L63-L66-L73-L77-L78-L85</f>
        <v>76</v>
      </c>
      <c r="M86" s="15">
        <f t="shared" si="69"/>
        <v>39</v>
      </c>
    </row>
    <row r="87" spans="1:13" s="14" customFormat="1" ht="26.4" customHeight="1" x14ac:dyDescent="0.25">
      <c r="A87" s="13" t="s">
        <v>0</v>
      </c>
      <c r="B87" s="18">
        <v>35068.300000000003</v>
      </c>
      <c r="C87" s="18">
        <v>26060.2</v>
      </c>
      <c r="D87" s="18">
        <v>32091.7</v>
      </c>
      <c r="E87" s="18">
        <v>39076.9</v>
      </c>
      <c r="F87" s="18">
        <v>36549.5</v>
      </c>
      <c r="G87" s="18">
        <v>39920</v>
      </c>
      <c r="H87" s="18">
        <v>35351.199999999997</v>
      </c>
      <c r="I87" s="18">
        <v>34354</v>
      </c>
      <c r="J87" s="18">
        <v>46099</v>
      </c>
      <c r="K87" s="18">
        <v>34489</v>
      </c>
      <c r="L87" s="18">
        <v>27525</v>
      </c>
      <c r="M87" s="18">
        <v>6526</v>
      </c>
    </row>
    <row r="88" spans="1:13" x14ac:dyDescent="0.25">
      <c r="A88" s="19" t="s">
        <v>87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x14ac:dyDescent="0.25">
      <c r="B89" s="12"/>
      <c r="C89" s="12"/>
      <c r="D89" s="12"/>
      <c r="E89" s="12"/>
      <c r="F89" s="12"/>
      <c r="G89" s="12"/>
    </row>
  </sheetData>
  <mergeCells count="16">
    <mergeCell ref="A1:M1"/>
    <mergeCell ref="A2:M2"/>
    <mergeCell ref="A3:M3"/>
    <mergeCell ref="M6:M7"/>
    <mergeCell ref="L6:L7"/>
    <mergeCell ref="K6:K7"/>
    <mergeCell ref="I6:I7"/>
    <mergeCell ref="J6:J7"/>
    <mergeCell ref="H6:H7"/>
    <mergeCell ref="G6:G7"/>
    <mergeCell ref="A6:A7"/>
    <mergeCell ref="C6:C7"/>
    <mergeCell ref="D6:D7"/>
    <mergeCell ref="E6:E7"/>
    <mergeCell ref="F6:F7"/>
    <mergeCell ref="B6:B7"/>
  </mergeCells>
  <printOptions horizontalCentered="1" verticalCentered="1"/>
  <pageMargins left="0" right="0" top="0" bottom="0" header="0" footer="0"/>
  <pageSetup paperSize="9" scale="68" orientation="portrait" r:id="rId1"/>
  <headerFooter alignWithMargins="0"/>
  <ignoredErrors>
    <ignoredError sqref="C19:C37 C80:C81 C83:C84 C39:C43 C44:D56 C85:D86 D79 E86 D80:E84 C58:D72" formula="1"/>
    <ignoredError sqref="C18 C73:C79 D73:D78 E78:E79" formula="1" formulaRange="1"/>
    <ignoredError sqref="D18 E18 E74:E77 E73 F18:G18 F44 F19:F43 F49 F45:F48 F53 F50:F52 F54:F56 F63 F58:F61 F66 F64:F65 F73 F67:F72 F78 F74:F76 F77 F86 F79:F84 F85 G73 B78 B73 B18 H18 H73 G78:H78 I18:M18 I44:J44 I19:I42 I43 I49:J49 I45:I48 I53:J53 I50:I52 I54:I56 I63:J63 I58:I62 I66:J66 I64:I65 I73:J73 I67:I72 I78:J78 I74:I76 I77 K73 L73:M73 L78:M78 K7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R-IDEM-NMA</vt:lpstr>
      <vt:lpstr>'R-IDEM-NMA'!Zone_d_impression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AGHAZZAF Nabil</dc:creator>
  <cp:lastModifiedBy>SAAJI Jamila</cp:lastModifiedBy>
  <cp:lastPrinted>2013-11-27T15:40:55Z</cp:lastPrinted>
  <dcterms:created xsi:type="dcterms:W3CDTF">2011-12-02T12:08:48Z</dcterms:created>
  <dcterms:modified xsi:type="dcterms:W3CDTF">2021-07-12T09:16:30Z</dcterms:modified>
</cp:coreProperties>
</file>