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0-10-2022)\Entrants\"/>
    </mc:Choice>
  </mc:AlternateContent>
  <bookViews>
    <workbookView xWindow="0" yWindow="0" windowWidth="19200" windowHeight="9048" tabRatio="921"/>
  </bookViews>
  <sheets>
    <sheet name="R-IDEM-P" sheetId="18" r:id="rId1"/>
  </sheets>
  <externalReferences>
    <externalReference r:id="rId2"/>
  </externalReferences>
  <definedNames>
    <definedName name="_xlnm._FilterDatabase" localSheetId="0" hidden="1">'R-IDEM-P'!$A$1:$H$61</definedName>
    <definedName name="aaaaa" localSheetId="0">#REF!</definedName>
    <definedName name="azea">#REF!</definedName>
    <definedName name="azrazdf">#REF!</definedName>
    <definedName name="base">#REF!</definedName>
    <definedName name="Cours02">'[1]COURS 02'!$A$2:$B$23</definedName>
    <definedName name="Cours03">'[1]COURS 03'!$A$2:$B$19</definedName>
    <definedName name="dfg" localSheetId="0">#REF!</definedName>
    <definedName name="dfg">#REF!</definedName>
    <definedName name="dfhg">#REF!</definedName>
    <definedName name="dfhsdfh">#REF!</definedName>
    <definedName name="erft" localSheetId="0">#REF!</definedName>
    <definedName name="erft">#REF!</definedName>
    <definedName name="erherh">#REF!</definedName>
    <definedName name="erqgeg">#REF!</definedName>
    <definedName name="etyjey">#REF!</definedName>
    <definedName name="ezftrz">#REF!</definedName>
    <definedName name="fdhsh">#REF!</definedName>
    <definedName name="fghdf">#REF!</definedName>
    <definedName name="fghfgh">#REF!</definedName>
    <definedName name="ghfcghcf" localSheetId="0">#REF!</definedName>
    <definedName name="ghfcghcf">#REF!</definedName>
    <definedName name="ghfh">#REF!</definedName>
    <definedName name="hggfdfg">#REF!</definedName>
    <definedName name="id_qinz" localSheetId="0">#REF!</definedName>
    <definedName name="id_qinz">#REF!</definedName>
    <definedName name="IKKT">#REF!</definedName>
    <definedName name="ikyuill">#REF!</definedName>
    <definedName name="iluiluil">#REF!</definedName>
    <definedName name="invpay95" localSheetId="0">#REF!</definedName>
    <definedName name="invpay95">#REF!</definedName>
    <definedName name="jj">#REF!</definedName>
    <definedName name="kehbfzhjbfhzebfhb">#REF!</definedName>
    <definedName name="kk">'R-IDEM-P'!#REF!</definedName>
    <definedName name="kyuk">#REF!</definedName>
    <definedName name="kyukyuk">#REF!</definedName>
    <definedName name="liq">'R-IDEM-P'!$B$7:$B$62</definedName>
    <definedName name="lis">#REF!</definedName>
    <definedName name="liste">'R-IDEM-P'!$B$7:$B$66</definedName>
    <definedName name="listo">'R-IDEM-P'!$B$7:$B$62</definedName>
    <definedName name="luil">#REF!</definedName>
    <definedName name="luiluil">#REF!</definedName>
    <definedName name="ly">'R-IDEM-P'!#REF!</definedName>
    <definedName name="lyu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nfgn">#REF!</definedName>
    <definedName name="Pays">#REF!</definedName>
    <definedName name="pp">'R-IDEM-P'!#REF!</definedName>
    <definedName name="psq">#REF!</definedName>
    <definedName name="pss">#REF!</definedName>
    <definedName name="pyq">#REF!</definedName>
    <definedName name="qa">'R-IDEM-P'!#REF!</definedName>
    <definedName name="qde" localSheetId="0">#REF!</definedName>
    <definedName name="qde">#REF!</definedName>
    <definedName name="qeg">#REF!</definedName>
    <definedName name="qg">#REF!</definedName>
    <definedName name="qgqG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rioguio">#REF!</definedName>
    <definedName name="rtjrt">#REF!</definedName>
    <definedName name="rtjtj">#REF!</definedName>
    <definedName name="rtjtrj">#REF!</definedName>
    <definedName name="rtnhj">#REF!</definedName>
    <definedName name="ruil">#REF!</definedName>
    <definedName name="ruiluil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sdfsq" localSheetId="0">#REF!</definedName>
    <definedName name="sdfsq">#REF!</definedName>
    <definedName name="seiz" localSheetId="0">#REF!</definedName>
    <definedName name="seiz">#REF!</definedName>
    <definedName name="sgsdgdfws" localSheetId="0">#REF!</definedName>
    <definedName name="sgsdgdfws">#REF!</definedName>
    <definedName name="shth">#REF!</definedName>
    <definedName name="th">#REF!</definedName>
    <definedName name="trhr">#REF!</definedName>
    <definedName name="trhrthtrh">#REF!</definedName>
    <definedName name="tryj">#REF!</definedName>
    <definedName name="tyj">#REF!</definedName>
    <definedName name="tyjktyjk">#REF!</definedName>
    <definedName name="tyjtyj">#REF!</definedName>
    <definedName name="tyjtyjt">#REF!</definedName>
    <definedName name="uil">#REF!</definedName>
    <definedName name="uill">#REF!</definedName>
    <definedName name="uiltil">#REF!</definedName>
    <definedName name="uilzef">#REF!</definedName>
    <definedName name="uu">#REF!</definedName>
    <definedName name="wa">'R-IDEM-P'!#REF!</definedName>
    <definedName name="wxcfwsf">#REF!</definedName>
    <definedName name="xftgjcfjcgj" localSheetId="0">#REF!</definedName>
    <definedName name="xftgjcfjcgj">#REF!</definedName>
    <definedName name="yhjftrj">#REF!</definedName>
    <definedName name="yik">#REF!</definedName>
    <definedName name="yjtyj">#REF!</definedName>
    <definedName name="yuk">#REF!</definedName>
    <definedName name="yuki">#REF!</definedName>
    <definedName name="yukk">#REF!</definedName>
    <definedName name="yukuik">#REF!</definedName>
    <definedName name="yukuy">#REF!</definedName>
    <definedName name="yukyu">#REF!</definedName>
    <definedName name="z">'R-IDEM-P'!$B$7:$B$62</definedName>
    <definedName name="zef">#REF!</definedName>
    <definedName name="zerfzerz" localSheetId="0">#REF!</definedName>
    <definedName name="zerfzerz">#REF!</definedName>
    <definedName name="_xlnm.Print_Area" localSheetId="0">'R-IDEM-P'!$A$1:$H$66</definedName>
    <definedName name="zrth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8" l="1"/>
  <c r="E66" i="18"/>
  <c r="F66" i="18"/>
  <c r="H66" i="18"/>
  <c r="I66" i="18"/>
  <c r="J66" i="18"/>
  <c r="K66" i="18"/>
  <c r="L66" i="18"/>
  <c r="M66" i="18"/>
  <c r="N66" i="18"/>
  <c r="O66" i="18"/>
  <c r="P66" i="18"/>
  <c r="Q66" i="18"/>
  <c r="R66" i="18"/>
  <c r="C66" i="18"/>
  <c r="G18" i="18" l="1"/>
  <c r="G8" i="18"/>
  <c r="G66" i="18" l="1"/>
</calcChain>
</file>

<file path=xl/sharedStrings.xml><?xml version="1.0" encoding="utf-8"?>
<sst xmlns="http://schemas.openxmlformats.org/spreadsheetml/2006/main" count="71" uniqueCount="71">
  <si>
    <t>En millions de dirhams</t>
  </si>
  <si>
    <t>TOTAL</t>
  </si>
  <si>
    <t>RECETTES DES INVESTISSEMENTS DIRECTS ETRANGERS AU MAROC</t>
  </si>
  <si>
    <t>Espagne</t>
  </si>
  <si>
    <t>France</t>
  </si>
  <si>
    <t>Suisse</t>
  </si>
  <si>
    <t>Grande Bretagne</t>
  </si>
  <si>
    <t>Emirats Arabes Unis</t>
  </si>
  <si>
    <t>Arabie Saoudite</t>
  </si>
  <si>
    <t>Tunisie</t>
  </si>
  <si>
    <t>Allemagne</t>
  </si>
  <si>
    <t>Italie</t>
  </si>
  <si>
    <t>Portugal</t>
  </si>
  <si>
    <t>Islande</t>
  </si>
  <si>
    <t>Koweït</t>
  </si>
  <si>
    <t>Suède</t>
  </si>
  <si>
    <t>Chypre</t>
  </si>
  <si>
    <t>Turquie</t>
  </si>
  <si>
    <t>Gabon</t>
  </si>
  <si>
    <t>Liban</t>
  </si>
  <si>
    <t>Canada</t>
  </si>
  <si>
    <t>Panama</t>
  </si>
  <si>
    <t>Japon</t>
  </si>
  <si>
    <t>Inde</t>
  </si>
  <si>
    <t>PAYS/ORGANISMES FINANCIERS</t>
  </si>
  <si>
    <t>Bahrein</t>
  </si>
  <si>
    <t>Egypte</t>
  </si>
  <si>
    <t>Qatar</t>
  </si>
  <si>
    <t>Danemark</t>
  </si>
  <si>
    <t>Jordanie</t>
  </si>
  <si>
    <t>Singapour</t>
  </si>
  <si>
    <t>Chine</t>
  </si>
  <si>
    <t>Irlande</t>
  </si>
  <si>
    <t>Autriche</t>
  </si>
  <si>
    <t>Maurice</t>
  </si>
  <si>
    <t>Pologne</t>
  </si>
  <si>
    <t>Monaco</t>
  </si>
  <si>
    <t>Congo</t>
  </si>
  <si>
    <t>Hong-Kong</t>
  </si>
  <si>
    <t>Oman</t>
  </si>
  <si>
    <t>Malte</t>
  </si>
  <si>
    <t>Jersey</t>
  </si>
  <si>
    <t>République de Corée</t>
  </si>
  <si>
    <t>Banque Islamique de Développement</t>
  </si>
  <si>
    <t>Etats-Unis</t>
  </si>
  <si>
    <t>Autres pays</t>
  </si>
  <si>
    <t>Banque Africaine de Développement</t>
  </si>
  <si>
    <t>Brésil</t>
  </si>
  <si>
    <t>Grèce</t>
  </si>
  <si>
    <t>Russie</t>
  </si>
  <si>
    <t>Kenya</t>
  </si>
  <si>
    <t>Pays-Bas</t>
  </si>
  <si>
    <t>Slovaquie</t>
  </si>
  <si>
    <t>Côte d'Ivoire</t>
  </si>
  <si>
    <t>Roumanie</t>
  </si>
  <si>
    <t>REPARTITION PAR PAYS ET ORGANISME FINANCIER DE PROVENANCE</t>
  </si>
  <si>
    <t>Mauritanie</t>
  </si>
  <si>
    <t>Afrique du Sud</t>
  </si>
  <si>
    <t>Fonds Arabe de Développement Economique et Social</t>
  </si>
  <si>
    <t>Malaisie</t>
  </si>
  <si>
    <t>Andorre</t>
  </si>
  <si>
    <t>Pakistan</t>
  </si>
  <si>
    <t>2021*</t>
  </si>
  <si>
    <t>*Chiffres provisoires</t>
  </si>
  <si>
    <t>** Le chiffre correspondant, de 2007 à 2008, est affecté à l'U.E.B.L</t>
  </si>
  <si>
    <t>*** Le chiffre correspondant,à partir de 2009 est affecté séparément à la Belgique et au Luxembourg</t>
  </si>
  <si>
    <t>U.E.B.L***</t>
  </si>
  <si>
    <t>Belgique**</t>
  </si>
  <si>
    <t>Luxembourg**</t>
  </si>
  <si>
    <t>ANNEES 2007-2021 ET PREMIER SEMESTRE 2022</t>
  </si>
  <si>
    <r>
      <t>1</t>
    </r>
    <r>
      <rPr>
        <b/>
        <vertAlign val="superscript"/>
        <sz val="10"/>
        <color indexed="18"/>
        <rFont val="Times New Roman"/>
        <family val="1"/>
      </rPr>
      <t xml:space="preserve">er </t>
    </r>
    <r>
      <rPr>
        <b/>
        <sz val="10"/>
        <color indexed="18"/>
        <rFont val="Times New Roman"/>
        <family val="1"/>
      </rPr>
      <t>semestre 2022*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</si>
</sst>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\ _€_-;\-* #,##0\ _€_-;_-* &quot;-&quot;??\ _€_-;_-@_-"/>
    <numFmt numFmtId="167" formatCode="#,##0;\-#,##0;&quot;-   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80"/>
      <name val="Times New Roman"/>
      <family val="1"/>
    </font>
    <font>
      <b/>
      <vertAlign val="superscript"/>
      <sz val="10"/>
      <color indexed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">
    <xf numFmtId="0" fontId="0" fillId="0" borderId="0"/>
    <xf numFmtId="0" fontId="1" fillId="0" borderId="0" applyProtection="0"/>
    <xf numFmtId="0" fontId="1" fillId="0" borderId="0"/>
    <xf numFmtId="0" fontId="1" fillId="0" borderId="0"/>
    <xf numFmtId="0" fontId="7" fillId="0" borderId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10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1" applyFont="1" applyAlignment="1">
      <alignment horizontal="right"/>
    </xf>
    <xf numFmtId="0" fontId="3" fillId="3" borderId="2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1" applyFont="1" applyAlignment="1">
      <alignment horizontal="left"/>
    </xf>
    <xf numFmtId="0" fontId="1" fillId="0" borderId="0" xfId="1"/>
    <xf numFmtId="0" fontId="3" fillId="3" borderId="2" xfId="1" applyFont="1" applyFill="1" applyBorder="1" applyAlignment="1">
      <alignment horizontal="center" vertical="center" wrapText="1"/>
    </xf>
    <xf numFmtId="0" fontId="5" fillId="4" borderId="0" xfId="1" applyFont="1" applyFill="1"/>
    <xf numFmtId="0" fontId="1" fillId="4" borderId="0" xfId="1" applyFont="1" applyFill="1"/>
    <xf numFmtId="0" fontId="1" fillId="4" borderId="0" xfId="1" applyFill="1"/>
    <xf numFmtId="0" fontId="1" fillId="4" borderId="3" xfId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166" fontId="1" fillId="4" borderId="0" xfId="16" applyNumberFormat="1" applyFont="1" applyFill="1"/>
    <xf numFmtId="0" fontId="1" fillId="3" borderId="4" xfId="1" applyFont="1" applyFill="1" applyBorder="1" applyAlignment="1">
      <alignment vertical="center"/>
    </xf>
    <xf numFmtId="0" fontId="11" fillId="3" borderId="5" xfId="1" applyFont="1" applyFill="1" applyBorder="1" applyAlignment="1">
      <alignment horizontal="center" vertical="center"/>
    </xf>
    <xf numFmtId="167" fontId="3" fillId="2" borderId="6" xfId="1" applyNumberFormat="1" applyFont="1" applyFill="1" applyBorder="1" applyAlignment="1">
      <alignment horizontal="right" vertical="center" indent="1"/>
    </xf>
    <xf numFmtId="167" fontId="4" fillId="4" borderId="9" xfId="1" applyNumberFormat="1" applyFont="1" applyFill="1" applyBorder="1" applyAlignment="1">
      <alignment horizontal="right" vertical="center" indent="1"/>
    </xf>
    <xf numFmtId="167" fontId="4" fillId="4" borderId="8" xfId="1" applyNumberFormat="1" applyFont="1" applyFill="1" applyBorder="1" applyAlignment="1">
      <alignment horizontal="right" vertical="center" indent="1"/>
    </xf>
    <xf numFmtId="167" fontId="4" fillId="4" borderId="11" xfId="1" applyNumberFormat="1" applyFont="1" applyFill="1" applyBorder="1" applyAlignment="1">
      <alignment horizontal="right" vertical="center" indent="1"/>
    </xf>
    <xf numFmtId="167" fontId="4" fillId="4" borderId="10" xfId="1" applyNumberFormat="1" applyFont="1" applyFill="1" applyBorder="1" applyAlignment="1">
      <alignment horizontal="right" vertical="center" indent="1"/>
    </xf>
    <xf numFmtId="0" fontId="4" fillId="4" borderId="10" xfId="1" applyFont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0" fillId="0" borderId="0" xfId="0" applyAlignment="1">
      <alignment horizontal="left"/>
    </xf>
    <xf numFmtId="164" fontId="1" fillId="4" borderId="0" xfId="16" applyFont="1" applyFill="1"/>
    <xf numFmtId="167" fontId="1" fillId="0" borderId="0" xfId="1" applyNumberFormat="1"/>
    <xf numFmtId="0" fontId="1" fillId="0" borderId="3" xfId="1" applyFill="1" applyBorder="1" applyAlignment="1">
      <alignment vertical="center"/>
    </xf>
    <xf numFmtId="167" fontId="4" fillId="4" borderId="0" xfId="1" applyNumberFormat="1" applyFont="1" applyFill="1" applyBorder="1" applyAlignment="1">
      <alignment horizontal="right" vertical="center" indent="1"/>
    </xf>
    <xf numFmtId="0" fontId="4" fillId="4" borderId="10" xfId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</cellXfs>
  <cellStyles count="17">
    <cellStyle name="Milliers" xfId="16" builtinId="3"/>
    <cellStyle name="Milliers 2" xfId="5"/>
    <cellStyle name="Milliers 2 2" xfId="12"/>
    <cellStyle name="Milliers 3" xfId="9"/>
    <cellStyle name="Milliers 4" xfId="15"/>
    <cellStyle name="Normal" xfId="0" builtinId="0"/>
    <cellStyle name="Normal 131" xfId="14"/>
    <cellStyle name="Normal 2" xfId="3"/>
    <cellStyle name="Normal 2 2" xfId="10"/>
    <cellStyle name="Normal 2 2 2" xfId="13"/>
    <cellStyle name="Normal 3" xfId="2"/>
    <cellStyle name="Normal 4" xfId="4"/>
    <cellStyle name="Normal 4 2" xfId="7"/>
    <cellStyle name="Normal 5" xfId="6"/>
    <cellStyle name="Normal 5 2" xfId="11"/>
    <cellStyle name="Normal 5 3" xfId="8"/>
    <cellStyle name="Normal_invsect91-9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showGridLines="0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R1"/>
    </sheetView>
  </sheetViews>
  <sheetFormatPr baseColWidth="10" defaultRowHeight="13.2" x14ac:dyDescent="0.25"/>
  <cols>
    <col min="1" max="1" width="1.6640625" style="6" customWidth="1"/>
    <col min="2" max="2" width="44" style="6" customWidth="1"/>
    <col min="3" max="13" width="11.5546875" style="6" customWidth="1"/>
    <col min="14" max="14" width="11.5546875" style="10" customWidth="1"/>
    <col min="15" max="15" width="11.5546875" style="13" customWidth="1"/>
    <col min="16" max="18" width="11.5546875" style="10" customWidth="1"/>
    <col min="19" max="101" width="11.44140625" style="10"/>
    <col min="102" max="102" width="1.6640625" style="10" customWidth="1"/>
    <col min="103" max="103" width="30.44140625" style="10" customWidth="1"/>
    <col min="104" max="107" width="11.33203125" style="10" customWidth="1"/>
    <col min="108" max="113" width="0" style="10" hidden="1" customWidth="1"/>
    <col min="114" max="114" width="11.33203125" style="10" customWidth="1"/>
    <col min="115" max="116" width="0" style="10" hidden="1" customWidth="1"/>
    <col min="117" max="357" width="11.44140625" style="10"/>
    <col min="358" max="358" width="1.6640625" style="10" customWidth="1"/>
    <col min="359" max="359" width="30.44140625" style="10" customWidth="1"/>
    <col min="360" max="363" width="11.33203125" style="10" customWidth="1"/>
    <col min="364" max="369" width="0" style="10" hidden="1" customWidth="1"/>
    <col min="370" max="370" width="11.33203125" style="10" customWidth="1"/>
    <col min="371" max="372" width="0" style="10" hidden="1" customWidth="1"/>
    <col min="373" max="613" width="11.44140625" style="10"/>
    <col min="614" max="614" width="1.6640625" style="10" customWidth="1"/>
    <col min="615" max="615" width="30.44140625" style="10" customWidth="1"/>
    <col min="616" max="619" width="11.33203125" style="10" customWidth="1"/>
    <col min="620" max="625" width="0" style="10" hidden="1" customWidth="1"/>
    <col min="626" max="626" width="11.33203125" style="10" customWidth="1"/>
    <col min="627" max="628" width="0" style="10" hidden="1" customWidth="1"/>
    <col min="629" max="869" width="11.44140625" style="10"/>
    <col min="870" max="870" width="1.6640625" style="10" customWidth="1"/>
    <col min="871" max="871" width="30.44140625" style="10" customWidth="1"/>
    <col min="872" max="875" width="11.33203125" style="10" customWidth="1"/>
    <col min="876" max="881" width="0" style="10" hidden="1" customWidth="1"/>
    <col min="882" max="882" width="11.33203125" style="10" customWidth="1"/>
    <col min="883" max="884" width="0" style="10" hidden="1" customWidth="1"/>
    <col min="885" max="1125" width="11.44140625" style="10"/>
    <col min="1126" max="1126" width="1.6640625" style="10" customWidth="1"/>
    <col min="1127" max="1127" width="30.44140625" style="10" customWidth="1"/>
    <col min="1128" max="1131" width="11.33203125" style="10" customWidth="1"/>
    <col min="1132" max="1137" width="0" style="10" hidden="1" customWidth="1"/>
    <col min="1138" max="1138" width="11.33203125" style="10" customWidth="1"/>
    <col min="1139" max="1140" width="0" style="10" hidden="1" customWidth="1"/>
    <col min="1141" max="1381" width="11.44140625" style="10"/>
    <col min="1382" max="1382" width="1.6640625" style="10" customWidth="1"/>
    <col min="1383" max="1383" width="30.44140625" style="10" customWidth="1"/>
    <col min="1384" max="1387" width="11.33203125" style="10" customWidth="1"/>
    <col min="1388" max="1393" width="0" style="10" hidden="1" customWidth="1"/>
    <col min="1394" max="1394" width="11.33203125" style="10" customWidth="1"/>
    <col min="1395" max="1396" width="0" style="10" hidden="1" customWidth="1"/>
    <col min="1397" max="1637" width="11.44140625" style="10"/>
    <col min="1638" max="1638" width="1.6640625" style="10" customWidth="1"/>
    <col min="1639" max="1639" width="30.44140625" style="10" customWidth="1"/>
    <col min="1640" max="1643" width="11.33203125" style="10" customWidth="1"/>
    <col min="1644" max="1649" width="0" style="10" hidden="1" customWidth="1"/>
    <col min="1650" max="1650" width="11.33203125" style="10" customWidth="1"/>
    <col min="1651" max="1652" width="0" style="10" hidden="1" customWidth="1"/>
    <col min="1653" max="1893" width="11.44140625" style="10"/>
    <col min="1894" max="1894" width="1.6640625" style="10" customWidth="1"/>
    <col min="1895" max="1895" width="30.44140625" style="10" customWidth="1"/>
    <col min="1896" max="1899" width="11.33203125" style="10" customWidth="1"/>
    <col min="1900" max="1905" width="0" style="10" hidden="1" customWidth="1"/>
    <col min="1906" max="1906" width="11.33203125" style="10" customWidth="1"/>
    <col min="1907" max="1908" width="0" style="10" hidden="1" customWidth="1"/>
    <col min="1909" max="2149" width="11.44140625" style="10"/>
    <col min="2150" max="2150" width="1.6640625" style="10" customWidth="1"/>
    <col min="2151" max="2151" width="30.44140625" style="10" customWidth="1"/>
    <col min="2152" max="2155" width="11.33203125" style="10" customWidth="1"/>
    <col min="2156" max="2161" width="0" style="10" hidden="1" customWidth="1"/>
    <col min="2162" max="2162" width="11.33203125" style="10" customWidth="1"/>
    <col min="2163" max="2164" width="0" style="10" hidden="1" customWidth="1"/>
    <col min="2165" max="2405" width="11.44140625" style="10"/>
    <col min="2406" max="2406" width="1.6640625" style="10" customWidth="1"/>
    <col min="2407" max="2407" width="30.44140625" style="10" customWidth="1"/>
    <col min="2408" max="2411" width="11.33203125" style="10" customWidth="1"/>
    <col min="2412" max="2417" width="0" style="10" hidden="1" customWidth="1"/>
    <col min="2418" max="2418" width="11.33203125" style="10" customWidth="1"/>
    <col min="2419" max="2420" width="0" style="10" hidden="1" customWidth="1"/>
    <col min="2421" max="2661" width="11.44140625" style="10"/>
    <col min="2662" max="2662" width="1.6640625" style="10" customWidth="1"/>
    <col min="2663" max="2663" width="30.44140625" style="10" customWidth="1"/>
    <col min="2664" max="2667" width="11.33203125" style="10" customWidth="1"/>
    <col min="2668" max="2673" width="0" style="10" hidden="1" customWidth="1"/>
    <col min="2674" max="2674" width="11.33203125" style="10" customWidth="1"/>
    <col min="2675" max="2676" width="0" style="10" hidden="1" customWidth="1"/>
    <col min="2677" max="2917" width="11.44140625" style="10"/>
    <col min="2918" max="2918" width="1.6640625" style="10" customWidth="1"/>
    <col min="2919" max="2919" width="30.44140625" style="10" customWidth="1"/>
    <col min="2920" max="2923" width="11.33203125" style="10" customWidth="1"/>
    <col min="2924" max="2929" width="0" style="10" hidden="1" customWidth="1"/>
    <col min="2930" max="2930" width="11.33203125" style="10" customWidth="1"/>
    <col min="2931" max="2932" width="0" style="10" hidden="1" customWidth="1"/>
    <col min="2933" max="3173" width="11.44140625" style="10"/>
    <col min="3174" max="3174" width="1.6640625" style="10" customWidth="1"/>
    <col min="3175" max="3175" width="30.44140625" style="10" customWidth="1"/>
    <col min="3176" max="3179" width="11.33203125" style="10" customWidth="1"/>
    <col min="3180" max="3185" width="0" style="10" hidden="1" customWidth="1"/>
    <col min="3186" max="3186" width="11.33203125" style="10" customWidth="1"/>
    <col min="3187" max="3188" width="0" style="10" hidden="1" customWidth="1"/>
    <col min="3189" max="3429" width="11.44140625" style="10"/>
    <col min="3430" max="3430" width="1.6640625" style="10" customWidth="1"/>
    <col min="3431" max="3431" width="30.44140625" style="10" customWidth="1"/>
    <col min="3432" max="3435" width="11.33203125" style="10" customWidth="1"/>
    <col min="3436" max="3441" width="0" style="10" hidden="1" customWidth="1"/>
    <col min="3442" max="3442" width="11.33203125" style="10" customWidth="1"/>
    <col min="3443" max="3444" width="0" style="10" hidden="1" customWidth="1"/>
    <col min="3445" max="3685" width="11.44140625" style="10"/>
    <col min="3686" max="3686" width="1.6640625" style="10" customWidth="1"/>
    <col min="3687" max="3687" width="30.44140625" style="10" customWidth="1"/>
    <col min="3688" max="3691" width="11.33203125" style="10" customWidth="1"/>
    <col min="3692" max="3697" width="0" style="10" hidden="1" customWidth="1"/>
    <col min="3698" max="3698" width="11.33203125" style="10" customWidth="1"/>
    <col min="3699" max="3700" width="0" style="10" hidden="1" customWidth="1"/>
    <col min="3701" max="3941" width="11.44140625" style="10"/>
    <col min="3942" max="3942" width="1.6640625" style="10" customWidth="1"/>
    <col min="3943" max="3943" width="30.44140625" style="10" customWidth="1"/>
    <col min="3944" max="3947" width="11.33203125" style="10" customWidth="1"/>
    <col min="3948" max="3953" width="0" style="10" hidden="1" customWidth="1"/>
    <col min="3954" max="3954" width="11.33203125" style="10" customWidth="1"/>
    <col min="3955" max="3956" width="0" style="10" hidden="1" customWidth="1"/>
    <col min="3957" max="4197" width="11.44140625" style="10"/>
    <col min="4198" max="4198" width="1.6640625" style="10" customWidth="1"/>
    <col min="4199" max="4199" width="30.44140625" style="10" customWidth="1"/>
    <col min="4200" max="4203" width="11.33203125" style="10" customWidth="1"/>
    <col min="4204" max="4209" width="0" style="10" hidden="1" customWidth="1"/>
    <col min="4210" max="4210" width="11.33203125" style="10" customWidth="1"/>
    <col min="4211" max="4212" width="0" style="10" hidden="1" customWidth="1"/>
    <col min="4213" max="4453" width="11.44140625" style="10"/>
    <col min="4454" max="4454" width="1.6640625" style="10" customWidth="1"/>
    <col min="4455" max="4455" width="30.44140625" style="10" customWidth="1"/>
    <col min="4456" max="4459" width="11.33203125" style="10" customWidth="1"/>
    <col min="4460" max="4465" width="0" style="10" hidden="1" customWidth="1"/>
    <col min="4466" max="4466" width="11.33203125" style="10" customWidth="1"/>
    <col min="4467" max="4468" width="0" style="10" hidden="1" customWidth="1"/>
    <col min="4469" max="4709" width="11.44140625" style="10"/>
    <col min="4710" max="4710" width="1.6640625" style="10" customWidth="1"/>
    <col min="4711" max="4711" width="30.44140625" style="10" customWidth="1"/>
    <col min="4712" max="4715" width="11.33203125" style="10" customWidth="1"/>
    <col min="4716" max="4721" width="0" style="10" hidden="1" customWidth="1"/>
    <col min="4722" max="4722" width="11.33203125" style="10" customWidth="1"/>
    <col min="4723" max="4724" width="0" style="10" hidden="1" customWidth="1"/>
    <col min="4725" max="4965" width="11.44140625" style="10"/>
    <col min="4966" max="4966" width="1.6640625" style="10" customWidth="1"/>
    <col min="4967" max="4967" width="30.44140625" style="10" customWidth="1"/>
    <col min="4968" max="4971" width="11.33203125" style="10" customWidth="1"/>
    <col min="4972" max="4977" width="0" style="10" hidden="1" customWidth="1"/>
    <col min="4978" max="4978" width="11.33203125" style="10" customWidth="1"/>
    <col min="4979" max="4980" width="0" style="10" hidden="1" customWidth="1"/>
    <col min="4981" max="5221" width="11.44140625" style="10"/>
    <col min="5222" max="5222" width="1.6640625" style="10" customWidth="1"/>
    <col min="5223" max="5223" width="30.44140625" style="10" customWidth="1"/>
    <col min="5224" max="5227" width="11.33203125" style="10" customWidth="1"/>
    <col min="5228" max="5233" width="0" style="10" hidden="1" customWidth="1"/>
    <col min="5234" max="5234" width="11.33203125" style="10" customWidth="1"/>
    <col min="5235" max="5236" width="0" style="10" hidden="1" customWidth="1"/>
    <col min="5237" max="5477" width="11.44140625" style="10"/>
    <col min="5478" max="5478" width="1.6640625" style="10" customWidth="1"/>
    <col min="5479" max="5479" width="30.44140625" style="10" customWidth="1"/>
    <col min="5480" max="5483" width="11.33203125" style="10" customWidth="1"/>
    <col min="5484" max="5489" width="0" style="10" hidden="1" customWidth="1"/>
    <col min="5490" max="5490" width="11.33203125" style="10" customWidth="1"/>
    <col min="5491" max="5492" width="0" style="10" hidden="1" customWidth="1"/>
    <col min="5493" max="5733" width="11.44140625" style="10"/>
    <col min="5734" max="5734" width="1.6640625" style="10" customWidth="1"/>
    <col min="5735" max="5735" width="30.44140625" style="10" customWidth="1"/>
    <col min="5736" max="5739" width="11.33203125" style="10" customWidth="1"/>
    <col min="5740" max="5745" width="0" style="10" hidden="1" customWidth="1"/>
    <col min="5746" max="5746" width="11.33203125" style="10" customWidth="1"/>
    <col min="5747" max="5748" width="0" style="10" hidden="1" customWidth="1"/>
    <col min="5749" max="5989" width="11.44140625" style="10"/>
    <col min="5990" max="5990" width="1.6640625" style="10" customWidth="1"/>
    <col min="5991" max="5991" width="30.44140625" style="10" customWidth="1"/>
    <col min="5992" max="5995" width="11.33203125" style="10" customWidth="1"/>
    <col min="5996" max="6001" width="0" style="10" hidden="1" customWidth="1"/>
    <col min="6002" max="6002" width="11.33203125" style="10" customWidth="1"/>
    <col min="6003" max="6004" width="0" style="10" hidden="1" customWidth="1"/>
    <col min="6005" max="6245" width="11.44140625" style="10"/>
    <col min="6246" max="6246" width="1.6640625" style="10" customWidth="1"/>
    <col min="6247" max="6247" width="30.44140625" style="10" customWidth="1"/>
    <col min="6248" max="6251" width="11.33203125" style="10" customWidth="1"/>
    <col min="6252" max="6257" width="0" style="10" hidden="1" customWidth="1"/>
    <col min="6258" max="6258" width="11.33203125" style="10" customWidth="1"/>
    <col min="6259" max="6260" width="0" style="10" hidden="1" customWidth="1"/>
    <col min="6261" max="6501" width="11.44140625" style="10"/>
    <col min="6502" max="6502" width="1.6640625" style="10" customWidth="1"/>
    <col min="6503" max="6503" width="30.44140625" style="10" customWidth="1"/>
    <col min="6504" max="6507" width="11.33203125" style="10" customWidth="1"/>
    <col min="6508" max="6513" width="0" style="10" hidden="1" customWidth="1"/>
    <col min="6514" max="6514" width="11.33203125" style="10" customWidth="1"/>
    <col min="6515" max="6516" width="0" style="10" hidden="1" customWidth="1"/>
    <col min="6517" max="6757" width="11.44140625" style="10"/>
    <col min="6758" max="6758" width="1.6640625" style="10" customWidth="1"/>
    <col min="6759" max="6759" width="30.44140625" style="10" customWidth="1"/>
    <col min="6760" max="6763" width="11.33203125" style="10" customWidth="1"/>
    <col min="6764" max="6769" width="0" style="10" hidden="1" customWidth="1"/>
    <col min="6770" max="6770" width="11.33203125" style="10" customWidth="1"/>
    <col min="6771" max="6772" width="0" style="10" hidden="1" customWidth="1"/>
    <col min="6773" max="7013" width="11.44140625" style="10"/>
    <col min="7014" max="7014" width="1.6640625" style="10" customWidth="1"/>
    <col min="7015" max="7015" width="30.44140625" style="10" customWidth="1"/>
    <col min="7016" max="7019" width="11.33203125" style="10" customWidth="1"/>
    <col min="7020" max="7025" width="0" style="10" hidden="1" customWidth="1"/>
    <col min="7026" max="7026" width="11.33203125" style="10" customWidth="1"/>
    <col min="7027" max="7028" width="0" style="10" hidden="1" customWidth="1"/>
    <col min="7029" max="7269" width="11.44140625" style="10"/>
    <col min="7270" max="7270" width="1.6640625" style="10" customWidth="1"/>
    <col min="7271" max="7271" width="30.44140625" style="10" customWidth="1"/>
    <col min="7272" max="7275" width="11.33203125" style="10" customWidth="1"/>
    <col min="7276" max="7281" width="0" style="10" hidden="1" customWidth="1"/>
    <col min="7282" max="7282" width="11.33203125" style="10" customWidth="1"/>
    <col min="7283" max="7284" width="0" style="10" hidden="1" customWidth="1"/>
    <col min="7285" max="7525" width="11.44140625" style="10"/>
    <col min="7526" max="7526" width="1.6640625" style="10" customWidth="1"/>
    <col min="7527" max="7527" width="30.44140625" style="10" customWidth="1"/>
    <col min="7528" max="7531" width="11.33203125" style="10" customWidth="1"/>
    <col min="7532" max="7537" width="0" style="10" hidden="1" customWidth="1"/>
    <col min="7538" max="7538" width="11.33203125" style="10" customWidth="1"/>
    <col min="7539" max="7540" width="0" style="10" hidden="1" customWidth="1"/>
    <col min="7541" max="7781" width="11.44140625" style="10"/>
    <col min="7782" max="7782" width="1.6640625" style="10" customWidth="1"/>
    <col min="7783" max="7783" width="30.44140625" style="10" customWidth="1"/>
    <col min="7784" max="7787" width="11.33203125" style="10" customWidth="1"/>
    <col min="7788" max="7793" width="0" style="10" hidden="1" customWidth="1"/>
    <col min="7794" max="7794" width="11.33203125" style="10" customWidth="1"/>
    <col min="7795" max="7796" width="0" style="10" hidden="1" customWidth="1"/>
    <col min="7797" max="8037" width="11.44140625" style="10"/>
    <col min="8038" max="8038" width="1.6640625" style="10" customWidth="1"/>
    <col min="8039" max="8039" width="30.44140625" style="10" customWidth="1"/>
    <col min="8040" max="8043" width="11.33203125" style="10" customWidth="1"/>
    <col min="8044" max="8049" width="0" style="10" hidden="1" customWidth="1"/>
    <col min="8050" max="8050" width="11.33203125" style="10" customWidth="1"/>
    <col min="8051" max="8052" width="0" style="10" hidden="1" customWidth="1"/>
    <col min="8053" max="8293" width="11.44140625" style="10"/>
    <col min="8294" max="8294" width="1.6640625" style="10" customWidth="1"/>
    <col min="8295" max="8295" width="30.44140625" style="10" customWidth="1"/>
    <col min="8296" max="8299" width="11.33203125" style="10" customWidth="1"/>
    <col min="8300" max="8305" width="0" style="10" hidden="1" customWidth="1"/>
    <col min="8306" max="8306" width="11.33203125" style="10" customWidth="1"/>
    <col min="8307" max="8308" width="0" style="10" hidden="1" customWidth="1"/>
    <col min="8309" max="8549" width="11.44140625" style="10"/>
    <col min="8550" max="8550" width="1.6640625" style="10" customWidth="1"/>
    <col min="8551" max="8551" width="30.44140625" style="10" customWidth="1"/>
    <col min="8552" max="8555" width="11.33203125" style="10" customWidth="1"/>
    <col min="8556" max="8561" width="0" style="10" hidden="1" customWidth="1"/>
    <col min="8562" max="8562" width="11.33203125" style="10" customWidth="1"/>
    <col min="8563" max="8564" width="0" style="10" hidden="1" customWidth="1"/>
    <col min="8565" max="8805" width="11.44140625" style="10"/>
    <col min="8806" max="8806" width="1.6640625" style="10" customWidth="1"/>
    <col min="8807" max="8807" width="30.44140625" style="10" customWidth="1"/>
    <col min="8808" max="8811" width="11.33203125" style="10" customWidth="1"/>
    <col min="8812" max="8817" width="0" style="10" hidden="1" customWidth="1"/>
    <col min="8818" max="8818" width="11.33203125" style="10" customWidth="1"/>
    <col min="8819" max="8820" width="0" style="10" hidden="1" customWidth="1"/>
    <col min="8821" max="9061" width="11.44140625" style="10"/>
    <col min="9062" max="9062" width="1.6640625" style="10" customWidth="1"/>
    <col min="9063" max="9063" width="30.44140625" style="10" customWidth="1"/>
    <col min="9064" max="9067" width="11.33203125" style="10" customWidth="1"/>
    <col min="9068" max="9073" width="0" style="10" hidden="1" customWidth="1"/>
    <col min="9074" max="9074" width="11.33203125" style="10" customWidth="1"/>
    <col min="9075" max="9076" width="0" style="10" hidden="1" customWidth="1"/>
    <col min="9077" max="9317" width="11.44140625" style="10"/>
    <col min="9318" max="9318" width="1.6640625" style="10" customWidth="1"/>
    <col min="9319" max="9319" width="30.44140625" style="10" customWidth="1"/>
    <col min="9320" max="9323" width="11.33203125" style="10" customWidth="1"/>
    <col min="9324" max="9329" width="0" style="10" hidden="1" customWidth="1"/>
    <col min="9330" max="9330" width="11.33203125" style="10" customWidth="1"/>
    <col min="9331" max="9332" width="0" style="10" hidden="1" customWidth="1"/>
    <col min="9333" max="9573" width="11.44140625" style="10"/>
    <col min="9574" max="9574" width="1.6640625" style="10" customWidth="1"/>
    <col min="9575" max="9575" width="30.44140625" style="10" customWidth="1"/>
    <col min="9576" max="9579" width="11.33203125" style="10" customWidth="1"/>
    <col min="9580" max="9585" width="0" style="10" hidden="1" customWidth="1"/>
    <col min="9586" max="9586" width="11.33203125" style="10" customWidth="1"/>
    <col min="9587" max="9588" width="0" style="10" hidden="1" customWidth="1"/>
    <col min="9589" max="9829" width="11.44140625" style="10"/>
    <col min="9830" max="9830" width="1.6640625" style="10" customWidth="1"/>
    <col min="9831" max="9831" width="30.44140625" style="10" customWidth="1"/>
    <col min="9832" max="9835" width="11.33203125" style="10" customWidth="1"/>
    <col min="9836" max="9841" width="0" style="10" hidden="1" customWidth="1"/>
    <col min="9842" max="9842" width="11.33203125" style="10" customWidth="1"/>
    <col min="9843" max="9844" width="0" style="10" hidden="1" customWidth="1"/>
    <col min="9845" max="10085" width="11.44140625" style="10"/>
    <col min="10086" max="10086" width="1.6640625" style="10" customWidth="1"/>
    <col min="10087" max="10087" width="30.44140625" style="10" customWidth="1"/>
    <col min="10088" max="10091" width="11.33203125" style="10" customWidth="1"/>
    <col min="10092" max="10097" width="0" style="10" hidden="1" customWidth="1"/>
    <col min="10098" max="10098" width="11.33203125" style="10" customWidth="1"/>
    <col min="10099" max="10100" width="0" style="10" hidden="1" customWidth="1"/>
    <col min="10101" max="10341" width="11.44140625" style="10"/>
    <col min="10342" max="10342" width="1.6640625" style="10" customWidth="1"/>
    <col min="10343" max="10343" width="30.44140625" style="10" customWidth="1"/>
    <col min="10344" max="10347" width="11.33203125" style="10" customWidth="1"/>
    <col min="10348" max="10353" width="0" style="10" hidden="1" customWidth="1"/>
    <col min="10354" max="10354" width="11.33203125" style="10" customWidth="1"/>
    <col min="10355" max="10356" width="0" style="10" hidden="1" customWidth="1"/>
    <col min="10357" max="10597" width="11.44140625" style="10"/>
    <col min="10598" max="10598" width="1.6640625" style="10" customWidth="1"/>
    <col min="10599" max="10599" width="30.44140625" style="10" customWidth="1"/>
    <col min="10600" max="10603" width="11.33203125" style="10" customWidth="1"/>
    <col min="10604" max="10609" width="0" style="10" hidden="1" customWidth="1"/>
    <col min="10610" max="10610" width="11.33203125" style="10" customWidth="1"/>
    <col min="10611" max="10612" width="0" style="10" hidden="1" customWidth="1"/>
    <col min="10613" max="10853" width="11.44140625" style="10"/>
    <col min="10854" max="10854" width="1.6640625" style="10" customWidth="1"/>
    <col min="10855" max="10855" width="30.44140625" style="10" customWidth="1"/>
    <col min="10856" max="10859" width="11.33203125" style="10" customWidth="1"/>
    <col min="10860" max="10865" width="0" style="10" hidden="1" customWidth="1"/>
    <col min="10866" max="10866" width="11.33203125" style="10" customWidth="1"/>
    <col min="10867" max="10868" width="0" style="10" hidden="1" customWidth="1"/>
    <col min="10869" max="11109" width="11.44140625" style="10"/>
    <col min="11110" max="11110" width="1.6640625" style="10" customWidth="1"/>
    <col min="11111" max="11111" width="30.44140625" style="10" customWidth="1"/>
    <col min="11112" max="11115" width="11.33203125" style="10" customWidth="1"/>
    <col min="11116" max="11121" width="0" style="10" hidden="1" customWidth="1"/>
    <col min="11122" max="11122" width="11.33203125" style="10" customWidth="1"/>
    <col min="11123" max="11124" width="0" style="10" hidden="1" customWidth="1"/>
    <col min="11125" max="11365" width="11.44140625" style="10"/>
    <col min="11366" max="11366" width="1.6640625" style="10" customWidth="1"/>
    <col min="11367" max="11367" width="30.44140625" style="10" customWidth="1"/>
    <col min="11368" max="11371" width="11.33203125" style="10" customWidth="1"/>
    <col min="11372" max="11377" width="0" style="10" hidden="1" customWidth="1"/>
    <col min="11378" max="11378" width="11.33203125" style="10" customWidth="1"/>
    <col min="11379" max="11380" width="0" style="10" hidden="1" customWidth="1"/>
    <col min="11381" max="11621" width="11.44140625" style="10"/>
    <col min="11622" max="11622" width="1.6640625" style="10" customWidth="1"/>
    <col min="11623" max="11623" width="30.44140625" style="10" customWidth="1"/>
    <col min="11624" max="11627" width="11.33203125" style="10" customWidth="1"/>
    <col min="11628" max="11633" width="0" style="10" hidden="1" customWidth="1"/>
    <col min="11634" max="11634" width="11.33203125" style="10" customWidth="1"/>
    <col min="11635" max="11636" width="0" style="10" hidden="1" customWidth="1"/>
    <col min="11637" max="11877" width="11.44140625" style="10"/>
    <col min="11878" max="11878" width="1.6640625" style="10" customWidth="1"/>
    <col min="11879" max="11879" width="30.44140625" style="10" customWidth="1"/>
    <col min="11880" max="11883" width="11.33203125" style="10" customWidth="1"/>
    <col min="11884" max="11889" width="0" style="10" hidden="1" customWidth="1"/>
    <col min="11890" max="11890" width="11.33203125" style="10" customWidth="1"/>
    <col min="11891" max="11892" width="0" style="10" hidden="1" customWidth="1"/>
    <col min="11893" max="12133" width="11.44140625" style="10"/>
    <col min="12134" max="12134" width="1.6640625" style="10" customWidth="1"/>
    <col min="12135" max="12135" width="30.44140625" style="10" customWidth="1"/>
    <col min="12136" max="12139" width="11.33203125" style="10" customWidth="1"/>
    <col min="12140" max="12145" width="0" style="10" hidden="1" customWidth="1"/>
    <col min="12146" max="12146" width="11.33203125" style="10" customWidth="1"/>
    <col min="12147" max="12148" width="0" style="10" hidden="1" customWidth="1"/>
    <col min="12149" max="12389" width="11.44140625" style="10"/>
    <col min="12390" max="12390" width="1.6640625" style="10" customWidth="1"/>
    <col min="12391" max="12391" width="30.44140625" style="10" customWidth="1"/>
    <col min="12392" max="12395" width="11.33203125" style="10" customWidth="1"/>
    <col min="12396" max="12401" width="0" style="10" hidden="1" customWidth="1"/>
    <col min="12402" max="12402" width="11.33203125" style="10" customWidth="1"/>
    <col min="12403" max="12404" width="0" style="10" hidden="1" customWidth="1"/>
    <col min="12405" max="12645" width="11.44140625" style="10"/>
    <col min="12646" max="12646" width="1.6640625" style="10" customWidth="1"/>
    <col min="12647" max="12647" width="30.44140625" style="10" customWidth="1"/>
    <col min="12648" max="12651" width="11.33203125" style="10" customWidth="1"/>
    <col min="12652" max="12657" width="0" style="10" hidden="1" customWidth="1"/>
    <col min="12658" max="12658" width="11.33203125" style="10" customWidth="1"/>
    <col min="12659" max="12660" width="0" style="10" hidden="1" customWidth="1"/>
    <col min="12661" max="12901" width="11.44140625" style="10"/>
    <col min="12902" max="12902" width="1.6640625" style="10" customWidth="1"/>
    <col min="12903" max="12903" width="30.44140625" style="10" customWidth="1"/>
    <col min="12904" max="12907" width="11.33203125" style="10" customWidth="1"/>
    <col min="12908" max="12913" width="0" style="10" hidden="1" customWidth="1"/>
    <col min="12914" max="12914" width="11.33203125" style="10" customWidth="1"/>
    <col min="12915" max="12916" width="0" style="10" hidden="1" customWidth="1"/>
    <col min="12917" max="13157" width="11.44140625" style="10"/>
    <col min="13158" max="13158" width="1.6640625" style="10" customWidth="1"/>
    <col min="13159" max="13159" width="30.44140625" style="10" customWidth="1"/>
    <col min="13160" max="13163" width="11.33203125" style="10" customWidth="1"/>
    <col min="13164" max="13169" width="0" style="10" hidden="1" customWidth="1"/>
    <col min="13170" max="13170" width="11.33203125" style="10" customWidth="1"/>
    <col min="13171" max="13172" width="0" style="10" hidden="1" customWidth="1"/>
    <col min="13173" max="13413" width="11.44140625" style="10"/>
    <col min="13414" max="13414" width="1.6640625" style="10" customWidth="1"/>
    <col min="13415" max="13415" width="30.44140625" style="10" customWidth="1"/>
    <col min="13416" max="13419" width="11.33203125" style="10" customWidth="1"/>
    <col min="13420" max="13425" width="0" style="10" hidden="1" customWidth="1"/>
    <col min="13426" max="13426" width="11.33203125" style="10" customWidth="1"/>
    <col min="13427" max="13428" width="0" style="10" hidden="1" customWidth="1"/>
    <col min="13429" max="13669" width="11.44140625" style="10"/>
    <col min="13670" max="13670" width="1.6640625" style="10" customWidth="1"/>
    <col min="13671" max="13671" width="30.44140625" style="10" customWidth="1"/>
    <col min="13672" max="13675" width="11.33203125" style="10" customWidth="1"/>
    <col min="13676" max="13681" width="0" style="10" hidden="1" customWidth="1"/>
    <col min="13682" max="13682" width="11.33203125" style="10" customWidth="1"/>
    <col min="13683" max="13684" width="0" style="10" hidden="1" customWidth="1"/>
    <col min="13685" max="13925" width="11.44140625" style="10"/>
    <col min="13926" max="13926" width="1.6640625" style="10" customWidth="1"/>
    <col min="13927" max="13927" width="30.44140625" style="10" customWidth="1"/>
    <col min="13928" max="13931" width="11.33203125" style="10" customWidth="1"/>
    <col min="13932" max="13937" width="0" style="10" hidden="1" customWidth="1"/>
    <col min="13938" max="13938" width="11.33203125" style="10" customWidth="1"/>
    <col min="13939" max="13940" width="0" style="10" hidden="1" customWidth="1"/>
    <col min="13941" max="14181" width="11.44140625" style="10"/>
    <col min="14182" max="14182" width="1.6640625" style="10" customWidth="1"/>
    <col min="14183" max="14183" width="30.44140625" style="10" customWidth="1"/>
    <col min="14184" max="14187" width="11.33203125" style="10" customWidth="1"/>
    <col min="14188" max="14193" width="0" style="10" hidden="1" customWidth="1"/>
    <col min="14194" max="14194" width="11.33203125" style="10" customWidth="1"/>
    <col min="14195" max="14196" width="0" style="10" hidden="1" customWidth="1"/>
    <col min="14197" max="14437" width="11.44140625" style="10"/>
    <col min="14438" max="14438" width="1.6640625" style="10" customWidth="1"/>
    <col min="14439" max="14439" width="30.44140625" style="10" customWidth="1"/>
    <col min="14440" max="14443" width="11.33203125" style="10" customWidth="1"/>
    <col min="14444" max="14449" width="0" style="10" hidden="1" customWidth="1"/>
    <col min="14450" max="14450" width="11.33203125" style="10" customWidth="1"/>
    <col min="14451" max="14452" width="0" style="10" hidden="1" customWidth="1"/>
    <col min="14453" max="14693" width="11.44140625" style="10"/>
    <col min="14694" max="14694" width="1.6640625" style="10" customWidth="1"/>
    <col min="14695" max="14695" width="30.44140625" style="10" customWidth="1"/>
    <col min="14696" max="14699" width="11.33203125" style="10" customWidth="1"/>
    <col min="14700" max="14705" width="0" style="10" hidden="1" customWidth="1"/>
    <col min="14706" max="14706" width="11.33203125" style="10" customWidth="1"/>
    <col min="14707" max="14708" width="0" style="10" hidden="1" customWidth="1"/>
    <col min="14709" max="14949" width="11.44140625" style="10"/>
    <col min="14950" max="14950" width="1.6640625" style="10" customWidth="1"/>
    <col min="14951" max="14951" width="30.44140625" style="10" customWidth="1"/>
    <col min="14952" max="14955" width="11.33203125" style="10" customWidth="1"/>
    <col min="14956" max="14961" width="0" style="10" hidden="1" customWidth="1"/>
    <col min="14962" max="14962" width="11.33203125" style="10" customWidth="1"/>
    <col min="14963" max="14964" width="0" style="10" hidden="1" customWidth="1"/>
    <col min="14965" max="15205" width="11.44140625" style="10"/>
    <col min="15206" max="15206" width="1.6640625" style="10" customWidth="1"/>
    <col min="15207" max="15207" width="30.44140625" style="10" customWidth="1"/>
    <col min="15208" max="15211" width="11.33203125" style="10" customWidth="1"/>
    <col min="15212" max="15217" width="0" style="10" hidden="1" customWidth="1"/>
    <col min="15218" max="15218" width="11.33203125" style="10" customWidth="1"/>
    <col min="15219" max="15220" width="0" style="10" hidden="1" customWidth="1"/>
    <col min="15221" max="15461" width="11.44140625" style="10"/>
    <col min="15462" max="15462" width="1.6640625" style="10" customWidth="1"/>
    <col min="15463" max="15463" width="30.44140625" style="10" customWidth="1"/>
    <col min="15464" max="15467" width="11.33203125" style="10" customWidth="1"/>
    <col min="15468" max="15473" width="0" style="10" hidden="1" customWidth="1"/>
    <col min="15474" max="15474" width="11.33203125" style="10" customWidth="1"/>
    <col min="15475" max="15476" width="0" style="10" hidden="1" customWidth="1"/>
    <col min="15477" max="15717" width="11.44140625" style="10"/>
    <col min="15718" max="15718" width="1.6640625" style="10" customWidth="1"/>
    <col min="15719" max="15719" width="30.44140625" style="10" customWidth="1"/>
    <col min="15720" max="15723" width="11.33203125" style="10" customWidth="1"/>
    <col min="15724" max="15729" width="0" style="10" hidden="1" customWidth="1"/>
    <col min="15730" max="15730" width="11.33203125" style="10" customWidth="1"/>
    <col min="15731" max="15732" width="0" style="10" hidden="1" customWidth="1"/>
    <col min="15733" max="15973" width="11.44140625" style="10"/>
    <col min="15974" max="15974" width="1.6640625" style="10" customWidth="1"/>
    <col min="15975" max="15975" width="30.44140625" style="10" customWidth="1"/>
    <col min="15976" max="15979" width="11.33203125" style="10" customWidth="1"/>
    <col min="15980" max="15985" width="0" style="10" hidden="1" customWidth="1"/>
    <col min="15986" max="15986" width="11.33203125" style="10" customWidth="1"/>
    <col min="15987" max="15988" width="0" style="10" hidden="1" customWidth="1"/>
    <col min="15989" max="16299" width="11.44140625" style="10"/>
    <col min="16300" max="16300" width="11.44140625" style="10" customWidth="1"/>
    <col min="16301" max="16305" width="11.44140625" style="10"/>
    <col min="16306" max="16309" width="11.44140625" style="10" customWidth="1"/>
    <col min="16310" max="16333" width="11.44140625" style="10"/>
    <col min="16334" max="16339" width="11.44140625" style="10" customWidth="1"/>
    <col min="16340" max="16349" width="11.44140625" style="10"/>
    <col min="16350" max="16354" width="11.44140625" style="10" customWidth="1"/>
    <col min="16355" max="16356" width="11.44140625" style="10"/>
    <col min="16357" max="16358" width="11.44140625" style="10" customWidth="1"/>
    <col min="16359" max="16365" width="11.44140625" style="10"/>
    <col min="16366" max="16372" width="11.44140625" style="10" customWidth="1"/>
    <col min="16373" max="16376" width="11.44140625" style="10"/>
    <col min="16377" max="16377" width="11.44140625" style="10" customWidth="1"/>
    <col min="16378" max="16381" width="11.44140625" style="10"/>
    <col min="16382" max="16384" width="11.44140625" style="10" customWidth="1"/>
  </cols>
  <sheetData>
    <row r="1" spans="1:18" s="8" customForma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s="8" customFormat="1" ht="12.75" customHeight="1" x14ac:dyDescent="0.25">
      <c r="A2" s="30" t="s">
        <v>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s="8" customFormat="1" x14ac:dyDescent="0.25">
      <c r="A3" s="30" t="s">
        <v>69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9" customForma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12"/>
      <c r="O4" s="13"/>
    </row>
    <row r="5" spans="1:18" x14ac:dyDescent="0.25">
      <c r="A5" s="3"/>
      <c r="B5" s="4"/>
      <c r="C5" s="4"/>
      <c r="D5" s="4"/>
      <c r="E5" s="4"/>
      <c r="F5" s="4"/>
      <c r="M5" s="10"/>
      <c r="R5" s="1" t="s">
        <v>0</v>
      </c>
    </row>
    <row r="6" spans="1:18" ht="44.25" customHeight="1" x14ac:dyDescent="0.25">
      <c r="A6" s="31" t="s">
        <v>24</v>
      </c>
      <c r="B6" s="32"/>
      <c r="C6" s="2">
        <v>2007</v>
      </c>
      <c r="D6" s="2">
        <v>2008</v>
      </c>
      <c r="E6" s="2">
        <v>2009</v>
      </c>
      <c r="F6" s="2">
        <v>2010</v>
      </c>
      <c r="G6" s="2">
        <v>2011</v>
      </c>
      <c r="H6" s="2">
        <v>2012</v>
      </c>
      <c r="I6" s="2">
        <v>2013</v>
      </c>
      <c r="J6" s="2">
        <v>2014</v>
      </c>
      <c r="K6" s="2">
        <v>2015</v>
      </c>
      <c r="L6" s="7">
        <v>2016</v>
      </c>
      <c r="M6" s="7">
        <v>2017</v>
      </c>
      <c r="N6" s="7">
        <v>2018</v>
      </c>
      <c r="O6" s="7">
        <v>2019</v>
      </c>
      <c r="P6" s="7">
        <v>2020</v>
      </c>
      <c r="Q6" s="7" t="s">
        <v>62</v>
      </c>
      <c r="R6" s="7" t="s">
        <v>70</v>
      </c>
    </row>
    <row r="7" spans="1:18" x14ac:dyDescent="0.25">
      <c r="A7" s="22"/>
      <c r="B7" s="23" t="s">
        <v>44</v>
      </c>
      <c r="C7" s="17">
        <v>1543.7</v>
      </c>
      <c r="D7" s="17">
        <v>837.80000000000007</v>
      </c>
      <c r="E7" s="17">
        <v>734</v>
      </c>
      <c r="F7" s="17">
        <v>633.79999999999995</v>
      </c>
      <c r="G7" s="17">
        <v>1064.7</v>
      </c>
      <c r="H7" s="17">
        <v>1863.7</v>
      </c>
      <c r="I7" s="17">
        <v>1979.3</v>
      </c>
      <c r="J7" s="17">
        <v>2706.8</v>
      </c>
      <c r="K7" s="17">
        <v>4249.3</v>
      </c>
      <c r="L7" s="17">
        <v>2339</v>
      </c>
      <c r="M7" s="18">
        <v>2696.1</v>
      </c>
      <c r="N7" s="18">
        <v>2422</v>
      </c>
      <c r="O7" s="18">
        <v>1050</v>
      </c>
      <c r="P7" s="18">
        <v>673</v>
      </c>
      <c r="Q7" s="20">
        <v>988</v>
      </c>
      <c r="R7" s="20">
        <v>6337</v>
      </c>
    </row>
    <row r="8" spans="1:18" x14ac:dyDescent="0.25">
      <c r="A8" s="11"/>
      <c r="B8" s="21" t="s">
        <v>4</v>
      </c>
      <c r="C8" s="19">
        <v>14273.9</v>
      </c>
      <c r="D8" s="19">
        <v>10545.6</v>
      </c>
      <c r="E8" s="19">
        <v>12958.3</v>
      </c>
      <c r="F8" s="19">
        <v>20491.900000000001</v>
      </c>
      <c r="G8" s="19">
        <f>8162.9+651.5+112.2</f>
        <v>8926.6</v>
      </c>
      <c r="H8" s="19">
        <v>12246.7</v>
      </c>
      <c r="I8" s="19">
        <v>14232.4</v>
      </c>
      <c r="J8" s="19">
        <v>11797.7</v>
      </c>
      <c r="K8" s="19">
        <v>9032.2000000000007</v>
      </c>
      <c r="L8" s="19">
        <v>11052.6</v>
      </c>
      <c r="M8" s="20">
        <v>7739.7</v>
      </c>
      <c r="N8" s="20">
        <v>7699.7</v>
      </c>
      <c r="O8" s="20">
        <v>12303</v>
      </c>
      <c r="P8" s="20">
        <v>7950</v>
      </c>
      <c r="Q8" s="20">
        <v>9506</v>
      </c>
      <c r="R8" s="20">
        <v>5688</v>
      </c>
    </row>
    <row r="9" spans="1:18" x14ac:dyDescent="0.25">
      <c r="A9" s="11"/>
      <c r="B9" s="21" t="s">
        <v>7</v>
      </c>
      <c r="C9" s="19">
        <v>3809.6</v>
      </c>
      <c r="D9" s="19">
        <v>4716</v>
      </c>
      <c r="E9" s="19">
        <v>1150.8</v>
      </c>
      <c r="F9" s="19">
        <v>2611.6</v>
      </c>
      <c r="G9" s="19">
        <v>4632</v>
      </c>
      <c r="H9" s="19">
        <v>7789.7</v>
      </c>
      <c r="I9" s="19">
        <v>3029.2</v>
      </c>
      <c r="J9" s="19">
        <v>4520.8999999999996</v>
      </c>
      <c r="K9" s="19">
        <v>6666.5</v>
      </c>
      <c r="L9" s="19">
        <v>3603.8</v>
      </c>
      <c r="M9" s="20">
        <v>3578.5</v>
      </c>
      <c r="N9" s="20">
        <v>3943.2</v>
      </c>
      <c r="O9" s="20">
        <v>2646</v>
      </c>
      <c r="P9" s="20">
        <v>2879</v>
      </c>
      <c r="Q9" s="20">
        <v>4320</v>
      </c>
      <c r="R9" s="20">
        <v>2117</v>
      </c>
    </row>
    <row r="10" spans="1:18" x14ac:dyDescent="0.25">
      <c r="A10" s="11"/>
      <c r="B10" s="21" t="s">
        <v>6</v>
      </c>
      <c r="C10" s="19">
        <v>2576.3000000000002</v>
      </c>
      <c r="D10" s="19">
        <v>1214.1000000000001</v>
      </c>
      <c r="E10" s="19">
        <v>988</v>
      </c>
      <c r="F10" s="19">
        <v>1023.9000000000001</v>
      </c>
      <c r="G10" s="19">
        <v>979.90000000000009</v>
      </c>
      <c r="H10" s="19">
        <v>755.5</v>
      </c>
      <c r="I10" s="19">
        <v>2519.6999999999998</v>
      </c>
      <c r="J10" s="19">
        <v>1918.9</v>
      </c>
      <c r="K10" s="19">
        <v>1557.6</v>
      </c>
      <c r="L10" s="19">
        <v>2596</v>
      </c>
      <c r="M10" s="20">
        <v>2084</v>
      </c>
      <c r="N10" s="20">
        <v>2534.5</v>
      </c>
      <c r="O10" s="20">
        <v>1613</v>
      </c>
      <c r="P10" s="20">
        <v>2096</v>
      </c>
      <c r="Q10" s="20">
        <v>3381</v>
      </c>
      <c r="R10" s="20">
        <v>2002</v>
      </c>
    </row>
    <row r="11" spans="1:18" ht="15" customHeight="1" x14ac:dyDescent="0.25">
      <c r="A11" s="11"/>
      <c r="B11" s="21" t="s">
        <v>3</v>
      </c>
      <c r="C11" s="19">
        <v>6108.4</v>
      </c>
      <c r="D11" s="19">
        <v>2616.1000000000004</v>
      </c>
      <c r="E11" s="19">
        <v>1542</v>
      </c>
      <c r="F11" s="19">
        <v>1897.6</v>
      </c>
      <c r="G11" s="19">
        <v>1719.0000000000002</v>
      </c>
      <c r="H11" s="19">
        <v>1587.9</v>
      </c>
      <c r="I11" s="19">
        <v>1305.4000000000001</v>
      </c>
      <c r="J11" s="19">
        <v>1477.3</v>
      </c>
      <c r="K11" s="19">
        <v>1945.2</v>
      </c>
      <c r="L11" s="19">
        <v>1174</v>
      </c>
      <c r="M11" s="20">
        <v>2031.8</v>
      </c>
      <c r="N11" s="20">
        <v>2176.8000000000002</v>
      </c>
      <c r="O11" s="20">
        <v>1530</v>
      </c>
      <c r="P11" s="20">
        <v>1803</v>
      </c>
      <c r="Q11" s="20">
        <v>1649</v>
      </c>
      <c r="R11" s="20">
        <v>912</v>
      </c>
    </row>
    <row r="12" spans="1:18" x14ac:dyDescent="0.25">
      <c r="A12" s="11"/>
      <c r="B12" s="21" t="s">
        <v>51</v>
      </c>
      <c r="C12" s="19">
        <v>504.1</v>
      </c>
      <c r="D12" s="19">
        <v>188.5</v>
      </c>
      <c r="E12" s="19">
        <v>208.5</v>
      </c>
      <c r="F12" s="19">
        <v>566.6</v>
      </c>
      <c r="G12" s="19">
        <v>489.5</v>
      </c>
      <c r="H12" s="19">
        <v>1082.7</v>
      </c>
      <c r="I12" s="19">
        <v>760</v>
      </c>
      <c r="J12" s="19">
        <v>1047.3</v>
      </c>
      <c r="K12" s="19">
        <v>1238.7</v>
      </c>
      <c r="L12" s="19">
        <v>2081</v>
      </c>
      <c r="M12" s="20">
        <v>1685.5</v>
      </c>
      <c r="N12" s="20">
        <v>1057.4000000000001</v>
      </c>
      <c r="O12" s="20">
        <v>935</v>
      </c>
      <c r="P12" s="20">
        <v>784</v>
      </c>
      <c r="Q12" s="20">
        <v>2157</v>
      </c>
      <c r="R12" s="20">
        <v>790</v>
      </c>
    </row>
    <row r="13" spans="1:18" x14ac:dyDescent="0.25">
      <c r="A13" s="11"/>
      <c r="B13" s="21" t="s">
        <v>68</v>
      </c>
      <c r="C13" s="19">
        <v>0</v>
      </c>
      <c r="D13" s="19">
        <v>0</v>
      </c>
      <c r="E13" s="19">
        <v>141.30000000000001</v>
      </c>
      <c r="F13" s="19">
        <v>54.000000000000007</v>
      </c>
      <c r="G13" s="19">
        <v>158.80000000000001</v>
      </c>
      <c r="H13" s="19">
        <v>295.8</v>
      </c>
      <c r="I13" s="19">
        <v>1851.5</v>
      </c>
      <c r="J13" s="19">
        <v>654.20000000000005</v>
      </c>
      <c r="K13" s="19">
        <v>1037.3</v>
      </c>
      <c r="L13" s="19">
        <v>834.4</v>
      </c>
      <c r="M13" s="20">
        <v>1715.6</v>
      </c>
      <c r="N13" s="20">
        <v>2245.1</v>
      </c>
      <c r="O13" s="20">
        <v>1826</v>
      </c>
      <c r="P13" s="20">
        <v>746</v>
      </c>
      <c r="Q13" s="20">
        <v>1728</v>
      </c>
      <c r="R13" s="20">
        <v>517</v>
      </c>
    </row>
    <row r="14" spans="1:18" ht="15" customHeight="1" x14ac:dyDescent="0.25">
      <c r="A14" s="11"/>
      <c r="B14" s="21" t="s">
        <v>32</v>
      </c>
      <c r="C14" s="19">
        <v>121.7</v>
      </c>
      <c r="D14" s="19">
        <v>22.7</v>
      </c>
      <c r="E14" s="19">
        <v>12.3</v>
      </c>
      <c r="F14" s="19">
        <v>12.4</v>
      </c>
      <c r="G14" s="19">
        <v>6.3</v>
      </c>
      <c r="H14" s="19">
        <v>28.5</v>
      </c>
      <c r="I14" s="19">
        <v>55.5</v>
      </c>
      <c r="J14" s="19">
        <v>115.5</v>
      </c>
      <c r="K14" s="19">
        <v>12.3</v>
      </c>
      <c r="L14" s="19">
        <v>106.4</v>
      </c>
      <c r="M14" s="19">
        <v>3473.4</v>
      </c>
      <c r="N14" s="20">
        <v>9657.7000000000007</v>
      </c>
      <c r="O14" s="20">
        <v>713</v>
      </c>
      <c r="P14" s="20">
        <v>317</v>
      </c>
      <c r="Q14" s="20">
        <v>309</v>
      </c>
      <c r="R14" s="20">
        <v>385</v>
      </c>
    </row>
    <row r="15" spans="1:18" ht="15" customHeight="1" x14ac:dyDescent="0.25">
      <c r="A15" s="11"/>
      <c r="B15" s="21" t="s">
        <v>10</v>
      </c>
      <c r="C15" s="19">
        <v>1646.6</v>
      </c>
      <c r="D15" s="19">
        <v>1311.7</v>
      </c>
      <c r="E15" s="19">
        <v>710.6</v>
      </c>
      <c r="F15" s="19">
        <v>653.69999999999993</v>
      </c>
      <c r="G15" s="19">
        <v>686.19999999999993</v>
      </c>
      <c r="H15" s="19">
        <v>556.70000000000005</v>
      </c>
      <c r="I15" s="19">
        <v>1344.6</v>
      </c>
      <c r="J15" s="19">
        <v>652.1</v>
      </c>
      <c r="K15" s="19">
        <v>2032.1</v>
      </c>
      <c r="L15" s="19">
        <v>1114</v>
      </c>
      <c r="M15" s="20">
        <v>449.1</v>
      </c>
      <c r="N15" s="20">
        <v>742</v>
      </c>
      <c r="O15" s="20">
        <v>1045</v>
      </c>
      <c r="P15" s="20">
        <v>900</v>
      </c>
      <c r="Q15" s="20">
        <v>807</v>
      </c>
      <c r="R15" s="20">
        <v>366</v>
      </c>
    </row>
    <row r="16" spans="1:18" x14ac:dyDescent="0.25">
      <c r="A16" s="11"/>
      <c r="B16" s="21" t="s">
        <v>67</v>
      </c>
      <c r="C16" s="19">
        <v>0</v>
      </c>
      <c r="D16" s="19">
        <v>0</v>
      </c>
      <c r="E16" s="19">
        <v>861.2</v>
      </c>
      <c r="F16" s="19">
        <v>1047.3</v>
      </c>
      <c r="G16" s="19">
        <v>1150.8</v>
      </c>
      <c r="H16" s="19">
        <v>436.2</v>
      </c>
      <c r="I16" s="19">
        <v>632.6</v>
      </c>
      <c r="J16" s="19">
        <v>624.29999999999995</v>
      </c>
      <c r="K16" s="19">
        <v>541.79999999999995</v>
      </c>
      <c r="L16" s="19">
        <v>649.4</v>
      </c>
      <c r="M16" s="20">
        <v>787.7</v>
      </c>
      <c r="N16" s="20">
        <v>814.6</v>
      </c>
      <c r="O16" s="20">
        <v>834</v>
      </c>
      <c r="P16" s="20">
        <v>324</v>
      </c>
      <c r="Q16" s="20">
        <v>573</v>
      </c>
      <c r="R16" s="20">
        <v>255</v>
      </c>
    </row>
    <row r="17" spans="1:18" x14ac:dyDescent="0.25">
      <c r="A17" s="11"/>
      <c r="B17" s="21" t="s">
        <v>31</v>
      </c>
      <c r="C17" s="19">
        <v>2.4</v>
      </c>
      <c r="D17" s="19">
        <v>26.400000000000002</v>
      </c>
      <c r="E17" s="19">
        <v>2.2999999999999998</v>
      </c>
      <c r="F17" s="19">
        <v>3.1999999999999997</v>
      </c>
      <c r="G17" s="19">
        <v>2.1</v>
      </c>
      <c r="H17" s="19">
        <v>3.5</v>
      </c>
      <c r="I17" s="19">
        <v>51.4</v>
      </c>
      <c r="J17" s="19">
        <v>202.5</v>
      </c>
      <c r="K17" s="19">
        <v>406.3</v>
      </c>
      <c r="L17" s="19">
        <v>362.5</v>
      </c>
      <c r="M17" s="20">
        <v>860.4</v>
      </c>
      <c r="N17" s="20">
        <v>222.6</v>
      </c>
      <c r="O17" s="20">
        <v>426</v>
      </c>
      <c r="P17" s="20">
        <v>393</v>
      </c>
      <c r="Q17" s="20">
        <v>101</v>
      </c>
      <c r="R17" s="20">
        <v>243</v>
      </c>
    </row>
    <row r="18" spans="1:18" x14ac:dyDescent="0.25">
      <c r="A18" s="11"/>
      <c r="B18" s="21" t="s">
        <v>5</v>
      </c>
      <c r="C18" s="19">
        <v>1325.2</v>
      </c>
      <c r="D18" s="19">
        <v>1660.6000000000001</v>
      </c>
      <c r="E18" s="19">
        <v>1023.6</v>
      </c>
      <c r="F18" s="19">
        <v>1533.3999999999999</v>
      </c>
      <c r="G18" s="19">
        <f>1302.9-112.2</f>
        <v>1190.7</v>
      </c>
      <c r="H18" s="19">
        <v>1247.5999999999999</v>
      </c>
      <c r="I18" s="19">
        <v>2771.2</v>
      </c>
      <c r="J18" s="19">
        <v>1934.8</v>
      </c>
      <c r="K18" s="19">
        <v>1806.3</v>
      </c>
      <c r="L18" s="19">
        <v>1240.9000000000001</v>
      </c>
      <c r="M18" s="19">
        <v>822</v>
      </c>
      <c r="N18" s="19">
        <v>978.1</v>
      </c>
      <c r="O18" s="19">
        <v>734</v>
      </c>
      <c r="P18" s="19">
        <v>625</v>
      </c>
      <c r="Q18" s="20">
        <v>1596</v>
      </c>
      <c r="R18" s="20">
        <v>229</v>
      </c>
    </row>
    <row r="19" spans="1:18" x14ac:dyDescent="0.25">
      <c r="A19" s="11"/>
      <c r="B19" s="21" t="s">
        <v>11</v>
      </c>
      <c r="C19" s="19">
        <v>864.4</v>
      </c>
      <c r="D19" s="19">
        <v>767.2</v>
      </c>
      <c r="E19" s="19">
        <v>561.79999999999995</v>
      </c>
      <c r="F19" s="19">
        <v>263.7</v>
      </c>
      <c r="G19" s="19">
        <v>347.40000000000003</v>
      </c>
      <c r="H19" s="19">
        <v>279</v>
      </c>
      <c r="I19" s="19">
        <v>354</v>
      </c>
      <c r="J19" s="19">
        <v>729.5</v>
      </c>
      <c r="K19" s="19">
        <v>555.6</v>
      </c>
      <c r="L19" s="19">
        <v>532.6</v>
      </c>
      <c r="M19" s="20">
        <v>188.1</v>
      </c>
      <c r="N19" s="20">
        <v>334.1</v>
      </c>
      <c r="O19" s="20">
        <v>794</v>
      </c>
      <c r="P19" s="20">
        <v>687</v>
      </c>
      <c r="Q19" s="20">
        <v>445</v>
      </c>
      <c r="R19" s="20">
        <v>161</v>
      </c>
    </row>
    <row r="20" spans="1:18" x14ac:dyDescent="0.25">
      <c r="A20" s="11"/>
      <c r="B20" s="21" t="s">
        <v>20</v>
      </c>
      <c r="C20" s="19">
        <v>37</v>
      </c>
      <c r="D20" s="19">
        <v>39.200000000000003</v>
      </c>
      <c r="E20" s="19">
        <v>22.3</v>
      </c>
      <c r="F20" s="19">
        <v>34.900000000000006</v>
      </c>
      <c r="G20" s="19">
        <v>44.8</v>
      </c>
      <c r="H20" s="19">
        <v>120.3</v>
      </c>
      <c r="I20" s="19">
        <v>115.1</v>
      </c>
      <c r="J20" s="19">
        <v>153.9</v>
      </c>
      <c r="K20" s="19">
        <v>100.9</v>
      </c>
      <c r="L20" s="19">
        <v>47.5</v>
      </c>
      <c r="M20" s="20">
        <v>84.5</v>
      </c>
      <c r="N20" s="20">
        <v>74.3</v>
      </c>
      <c r="O20" s="20">
        <v>420</v>
      </c>
      <c r="P20" s="20">
        <v>111</v>
      </c>
      <c r="Q20" s="20">
        <v>313</v>
      </c>
      <c r="R20" s="20">
        <v>142</v>
      </c>
    </row>
    <row r="21" spans="1:18" x14ac:dyDescent="0.25">
      <c r="A21" s="11"/>
      <c r="B21" s="21" t="s">
        <v>8</v>
      </c>
      <c r="C21" s="19">
        <v>636.70000000000005</v>
      </c>
      <c r="D21" s="19">
        <v>510.5</v>
      </c>
      <c r="E21" s="19">
        <v>258.7</v>
      </c>
      <c r="F21" s="19">
        <v>584.9</v>
      </c>
      <c r="G21" s="19">
        <v>1555.1000000000001</v>
      </c>
      <c r="H21" s="19">
        <v>1210.8</v>
      </c>
      <c r="I21" s="19">
        <v>1948.7</v>
      </c>
      <c r="J21" s="19">
        <v>3884.8</v>
      </c>
      <c r="K21" s="19">
        <v>2354</v>
      </c>
      <c r="L21" s="19">
        <v>2331.1</v>
      </c>
      <c r="M21" s="20">
        <v>1605.6</v>
      </c>
      <c r="N21" s="20">
        <v>512.20000000000005</v>
      </c>
      <c r="O21" s="20">
        <v>1010</v>
      </c>
      <c r="P21" s="20">
        <v>237</v>
      </c>
      <c r="Q21" s="20">
        <v>250</v>
      </c>
      <c r="R21" s="20">
        <v>136</v>
      </c>
    </row>
    <row r="22" spans="1:18" x14ac:dyDescent="0.25">
      <c r="A22" s="11"/>
      <c r="B22" s="21" t="s">
        <v>17</v>
      </c>
      <c r="C22" s="19">
        <v>2</v>
      </c>
      <c r="D22" s="19">
        <v>132.1</v>
      </c>
      <c r="E22" s="19">
        <v>78.5</v>
      </c>
      <c r="F22" s="19">
        <v>113</v>
      </c>
      <c r="G22" s="19">
        <v>110</v>
      </c>
      <c r="H22" s="19">
        <v>45.4</v>
      </c>
      <c r="I22" s="19">
        <v>198.8</v>
      </c>
      <c r="J22" s="19">
        <v>611</v>
      </c>
      <c r="K22" s="19">
        <v>696.2</v>
      </c>
      <c r="L22" s="19">
        <v>603</v>
      </c>
      <c r="M22" s="20">
        <v>139</v>
      </c>
      <c r="N22" s="20">
        <v>267.2</v>
      </c>
      <c r="O22" s="20">
        <v>67</v>
      </c>
      <c r="P22" s="20">
        <v>333</v>
      </c>
      <c r="Q22" s="20">
        <v>277</v>
      </c>
      <c r="R22" s="20">
        <v>128</v>
      </c>
    </row>
    <row r="23" spans="1:18" x14ac:dyDescent="0.25">
      <c r="A23" s="11"/>
      <c r="B23" s="21" t="s">
        <v>33</v>
      </c>
      <c r="C23" s="19">
        <v>16.899999999999999</v>
      </c>
      <c r="D23" s="19">
        <v>17.899999999999999</v>
      </c>
      <c r="E23" s="19">
        <v>12.7</v>
      </c>
      <c r="F23" s="19">
        <v>21.6</v>
      </c>
      <c r="G23" s="19">
        <v>29.7</v>
      </c>
      <c r="H23" s="19">
        <v>19.7</v>
      </c>
      <c r="I23" s="19">
        <v>7.5</v>
      </c>
      <c r="J23" s="19">
        <v>30.7</v>
      </c>
      <c r="K23" s="19">
        <v>19.7</v>
      </c>
      <c r="L23" s="19">
        <v>133.6</v>
      </c>
      <c r="M23" s="20">
        <v>55.5</v>
      </c>
      <c r="N23" s="20">
        <v>36.299999999999997</v>
      </c>
      <c r="O23" s="20">
        <v>23</v>
      </c>
      <c r="P23" s="20">
        <v>10</v>
      </c>
      <c r="Q23" s="20">
        <v>4</v>
      </c>
      <c r="R23" s="20">
        <v>121</v>
      </c>
    </row>
    <row r="24" spans="1:18" x14ac:dyDescent="0.25">
      <c r="A24" s="11"/>
      <c r="B24" s="21" t="s">
        <v>16</v>
      </c>
      <c r="C24" s="19">
        <v>89.1</v>
      </c>
      <c r="D24" s="19">
        <v>7.5</v>
      </c>
      <c r="E24" s="19">
        <v>10</v>
      </c>
      <c r="F24" s="19">
        <v>27.7</v>
      </c>
      <c r="G24" s="19">
        <v>54.199999999999996</v>
      </c>
      <c r="H24" s="19">
        <v>37.799999999999997</v>
      </c>
      <c r="I24" s="19">
        <v>20.399999999999999</v>
      </c>
      <c r="J24" s="19">
        <v>2.1</v>
      </c>
      <c r="K24" s="19">
        <v>68.599999999999994</v>
      </c>
      <c r="L24" s="19">
        <v>31.1</v>
      </c>
      <c r="M24" s="20">
        <v>58.6</v>
      </c>
      <c r="N24" s="20">
        <v>807.7</v>
      </c>
      <c r="O24" s="20">
        <v>544</v>
      </c>
      <c r="P24" s="20">
        <v>210</v>
      </c>
      <c r="Q24" s="20">
        <v>380</v>
      </c>
      <c r="R24" s="20">
        <v>117</v>
      </c>
    </row>
    <row r="25" spans="1:18" x14ac:dyDescent="0.25">
      <c r="A25" s="11"/>
      <c r="B25" s="21" t="s">
        <v>14</v>
      </c>
      <c r="C25" s="19">
        <v>1575.2</v>
      </c>
      <c r="D25" s="19">
        <v>115.5</v>
      </c>
      <c r="E25" s="19">
        <v>2818.9</v>
      </c>
      <c r="F25" s="19">
        <v>1158.1000000000001</v>
      </c>
      <c r="G25" s="19">
        <v>1062</v>
      </c>
      <c r="H25" s="19">
        <v>93.1</v>
      </c>
      <c r="I25" s="19">
        <v>69.7</v>
      </c>
      <c r="J25" s="19">
        <v>961.5</v>
      </c>
      <c r="K25" s="19">
        <v>428.5</v>
      </c>
      <c r="L25" s="19">
        <v>201</v>
      </c>
      <c r="M25" s="20">
        <v>173.8</v>
      </c>
      <c r="N25" s="20">
        <v>95.7</v>
      </c>
      <c r="O25" s="20">
        <v>105</v>
      </c>
      <c r="P25" s="20">
        <v>69</v>
      </c>
      <c r="Q25" s="20">
        <v>67</v>
      </c>
      <c r="R25" s="20">
        <v>117</v>
      </c>
    </row>
    <row r="26" spans="1:18" x14ac:dyDescent="0.25">
      <c r="A26" s="11"/>
      <c r="B26" s="21" t="s">
        <v>28</v>
      </c>
      <c r="C26" s="19">
        <v>27</v>
      </c>
      <c r="D26" s="19">
        <v>65.8</v>
      </c>
      <c r="E26" s="19">
        <v>0</v>
      </c>
      <c r="F26" s="19">
        <v>0</v>
      </c>
      <c r="G26" s="19">
        <v>5.5</v>
      </c>
      <c r="H26" s="19">
        <v>7</v>
      </c>
      <c r="I26" s="19">
        <v>11.6</v>
      </c>
      <c r="J26" s="19">
        <v>14.7</v>
      </c>
      <c r="K26" s="19">
        <v>13.9</v>
      </c>
      <c r="L26" s="19">
        <v>6.7</v>
      </c>
      <c r="M26" s="20">
        <v>121.1</v>
      </c>
      <c r="N26" s="20">
        <v>3206.7</v>
      </c>
      <c r="O26" s="20">
        <v>920</v>
      </c>
      <c r="P26" s="20">
        <v>14</v>
      </c>
      <c r="Q26" s="20">
        <v>22</v>
      </c>
      <c r="R26" s="20">
        <v>112</v>
      </c>
    </row>
    <row r="27" spans="1:18" x14ac:dyDescent="0.25">
      <c r="A27" s="11"/>
      <c r="B27" s="21" t="s">
        <v>34</v>
      </c>
      <c r="C27" s="19">
        <v>0</v>
      </c>
      <c r="D27" s="19">
        <v>6.9</v>
      </c>
      <c r="E27" s="19">
        <v>3.8</v>
      </c>
      <c r="F27" s="19">
        <v>161.70000000000002</v>
      </c>
      <c r="G27" s="19">
        <v>35.000000000000007</v>
      </c>
      <c r="H27" s="19">
        <v>298.7</v>
      </c>
      <c r="I27" s="19">
        <v>711.7</v>
      </c>
      <c r="J27" s="19">
        <v>134.80000000000001</v>
      </c>
      <c r="K27" s="19">
        <v>134.5</v>
      </c>
      <c r="L27" s="19">
        <v>1068.5999999999999</v>
      </c>
      <c r="M27" s="20">
        <v>489.4</v>
      </c>
      <c r="N27" s="20">
        <v>409.2</v>
      </c>
      <c r="O27" s="20">
        <v>547</v>
      </c>
      <c r="P27" s="20">
        <v>818</v>
      </c>
      <c r="Q27" s="20">
        <v>478</v>
      </c>
      <c r="R27" s="20">
        <v>109</v>
      </c>
    </row>
    <row r="28" spans="1:18" x14ac:dyDescent="0.25">
      <c r="A28" s="11"/>
      <c r="B28" s="21" t="s">
        <v>25</v>
      </c>
      <c r="C28" s="19">
        <v>27</v>
      </c>
      <c r="D28" s="19">
        <v>468.2</v>
      </c>
      <c r="E28" s="19">
        <v>112.3</v>
      </c>
      <c r="F28" s="19">
        <v>84.5</v>
      </c>
      <c r="G28" s="19">
        <v>15.299999999999999</v>
      </c>
      <c r="H28" s="19">
        <v>237.9</v>
      </c>
      <c r="I28" s="19">
        <v>181.9</v>
      </c>
      <c r="J28" s="19">
        <v>417.2</v>
      </c>
      <c r="K28" s="19">
        <v>318.3</v>
      </c>
      <c r="L28" s="19">
        <v>42.7</v>
      </c>
      <c r="M28" s="20">
        <v>86.8</v>
      </c>
      <c r="N28" s="20">
        <v>77.5</v>
      </c>
      <c r="O28" s="20">
        <v>55</v>
      </c>
      <c r="P28" s="20">
        <v>696</v>
      </c>
      <c r="Q28" s="20">
        <v>152</v>
      </c>
      <c r="R28" s="20">
        <v>105</v>
      </c>
    </row>
    <row r="29" spans="1:18" x14ac:dyDescent="0.25">
      <c r="A29" s="11"/>
      <c r="B29" s="21" t="s">
        <v>48</v>
      </c>
      <c r="C29" s="19">
        <v>1.8</v>
      </c>
      <c r="D29" s="19">
        <v>2.1</v>
      </c>
      <c r="E29" s="19">
        <v>1.2</v>
      </c>
      <c r="F29" s="19">
        <v>31.2</v>
      </c>
      <c r="G29" s="19">
        <v>4.7</v>
      </c>
      <c r="H29" s="19">
        <v>0</v>
      </c>
      <c r="I29" s="19">
        <v>0</v>
      </c>
      <c r="J29" s="19">
        <v>0</v>
      </c>
      <c r="K29" s="19">
        <v>0</v>
      </c>
      <c r="L29" s="19">
        <v>15</v>
      </c>
      <c r="M29" s="20">
        <v>0.5</v>
      </c>
      <c r="N29" s="20">
        <v>214.6</v>
      </c>
      <c r="O29" s="20">
        <v>0</v>
      </c>
      <c r="P29" s="20">
        <v>18</v>
      </c>
      <c r="Q29" s="20">
        <v>52</v>
      </c>
      <c r="R29" s="20">
        <v>87</v>
      </c>
    </row>
    <row r="30" spans="1:18" x14ac:dyDescent="0.25">
      <c r="A30" s="27"/>
      <c r="B30" s="21" t="s">
        <v>27</v>
      </c>
      <c r="C30" s="19">
        <v>357.4</v>
      </c>
      <c r="D30" s="19">
        <v>131.80000000000001</v>
      </c>
      <c r="E30" s="19">
        <v>98.3</v>
      </c>
      <c r="F30" s="19">
        <v>205.20000000000002</v>
      </c>
      <c r="G30" s="19">
        <v>94.9</v>
      </c>
      <c r="H30" s="19">
        <v>539.4</v>
      </c>
      <c r="I30" s="19">
        <v>397</v>
      </c>
      <c r="J30" s="19">
        <v>518.4</v>
      </c>
      <c r="K30" s="19">
        <v>1278.4000000000001</v>
      </c>
      <c r="L30" s="19">
        <v>1398.5</v>
      </c>
      <c r="M30" s="20">
        <v>746.5</v>
      </c>
      <c r="N30" s="20">
        <v>1250.5999999999999</v>
      </c>
      <c r="O30" s="20">
        <v>690</v>
      </c>
      <c r="P30" s="20">
        <v>827</v>
      </c>
      <c r="Q30" s="20">
        <v>367</v>
      </c>
      <c r="R30" s="20">
        <v>86</v>
      </c>
    </row>
    <row r="31" spans="1:18" x14ac:dyDescent="0.25">
      <c r="A31" s="11"/>
      <c r="B31" s="21" t="s">
        <v>9</v>
      </c>
      <c r="C31" s="19">
        <v>169.5</v>
      </c>
      <c r="D31" s="19">
        <v>68.099999999999994</v>
      </c>
      <c r="E31" s="19">
        <v>42.5</v>
      </c>
      <c r="F31" s="19">
        <v>191.5</v>
      </c>
      <c r="G31" s="19">
        <v>84.3</v>
      </c>
      <c r="H31" s="19">
        <v>188.3</v>
      </c>
      <c r="I31" s="19">
        <v>101.5</v>
      </c>
      <c r="J31" s="19">
        <v>112.2</v>
      </c>
      <c r="K31" s="19">
        <v>32.9</v>
      </c>
      <c r="L31" s="19">
        <v>15.5</v>
      </c>
      <c r="M31" s="20">
        <v>76.900000000000006</v>
      </c>
      <c r="N31" s="20">
        <v>68.8</v>
      </c>
      <c r="O31" s="20">
        <v>56</v>
      </c>
      <c r="P31" s="20">
        <v>99</v>
      </c>
      <c r="Q31" s="20">
        <v>73</v>
      </c>
      <c r="R31" s="20">
        <v>76</v>
      </c>
    </row>
    <row r="32" spans="1:18" x14ac:dyDescent="0.25">
      <c r="A32" s="11"/>
      <c r="B32" s="21" t="s">
        <v>30</v>
      </c>
      <c r="C32" s="19">
        <v>15.7</v>
      </c>
      <c r="D32" s="19">
        <v>33.4</v>
      </c>
      <c r="E32" s="19">
        <v>16.2</v>
      </c>
      <c r="F32" s="19">
        <v>17.599999999999998</v>
      </c>
      <c r="G32" s="19">
        <v>6.6</v>
      </c>
      <c r="H32" s="19">
        <v>38.299999999999997</v>
      </c>
      <c r="I32" s="19">
        <v>3335.1</v>
      </c>
      <c r="J32" s="19">
        <v>70.400000000000006</v>
      </c>
      <c r="K32" s="19">
        <v>236.6</v>
      </c>
      <c r="L32" s="19">
        <v>130.6</v>
      </c>
      <c r="M32" s="20">
        <v>294.5</v>
      </c>
      <c r="N32" s="20">
        <v>252.5</v>
      </c>
      <c r="O32" s="20">
        <v>157</v>
      </c>
      <c r="P32" s="20">
        <v>84</v>
      </c>
      <c r="Q32" s="20">
        <v>379</v>
      </c>
      <c r="R32" s="20">
        <v>68</v>
      </c>
    </row>
    <row r="33" spans="1:18" x14ac:dyDescent="0.25">
      <c r="A33" s="11"/>
      <c r="B33" s="21" t="s">
        <v>12</v>
      </c>
      <c r="C33" s="19">
        <v>56.2</v>
      </c>
      <c r="D33" s="19">
        <v>44.9</v>
      </c>
      <c r="E33" s="19">
        <v>58.8</v>
      </c>
      <c r="F33" s="19">
        <v>53.300000000000004</v>
      </c>
      <c r="G33" s="19">
        <v>76.3</v>
      </c>
      <c r="H33" s="19">
        <v>218.3</v>
      </c>
      <c r="I33" s="19">
        <v>61.5</v>
      </c>
      <c r="J33" s="19">
        <v>224</v>
      </c>
      <c r="K33" s="19">
        <v>196.2</v>
      </c>
      <c r="L33" s="19">
        <v>118.6</v>
      </c>
      <c r="M33" s="20">
        <v>250.7</v>
      </c>
      <c r="N33" s="20">
        <v>110.2</v>
      </c>
      <c r="O33" s="20">
        <v>53</v>
      </c>
      <c r="P33" s="20">
        <v>85</v>
      </c>
      <c r="Q33" s="20">
        <v>134</v>
      </c>
      <c r="R33" s="20">
        <v>51</v>
      </c>
    </row>
    <row r="34" spans="1:18" x14ac:dyDescent="0.25">
      <c r="A34" s="11"/>
      <c r="B34" s="21" t="s">
        <v>61</v>
      </c>
      <c r="C34" s="19">
        <v>2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41</v>
      </c>
      <c r="M34" s="20">
        <v>36</v>
      </c>
      <c r="N34" s="20">
        <v>0</v>
      </c>
      <c r="O34" s="20">
        <v>50</v>
      </c>
      <c r="P34" s="20">
        <v>59</v>
      </c>
      <c r="Q34" s="20">
        <v>75</v>
      </c>
      <c r="R34" s="20">
        <v>43</v>
      </c>
    </row>
    <row r="35" spans="1:18" x14ac:dyDescent="0.25">
      <c r="A35" s="11"/>
      <c r="B35" s="21" t="s">
        <v>15</v>
      </c>
      <c r="C35" s="19">
        <v>137.1</v>
      </c>
      <c r="D35" s="19">
        <v>92.3</v>
      </c>
      <c r="E35" s="19">
        <v>135</v>
      </c>
      <c r="F35" s="19">
        <v>604.09999999999991</v>
      </c>
      <c r="G35" s="19">
        <v>327.3</v>
      </c>
      <c r="H35" s="19">
        <v>14.7</v>
      </c>
      <c r="I35" s="19">
        <v>74.2</v>
      </c>
      <c r="J35" s="19">
        <v>11.1</v>
      </c>
      <c r="K35" s="19">
        <v>43.1</v>
      </c>
      <c r="L35" s="19">
        <v>27.1</v>
      </c>
      <c r="M35" s="20">
        <v>47.3</v>
      </c>
      <c r="N35" s="20">
        <v>10.5</v>
      </c>
      <c r="O35" s="20">
        <v>97</v>
      </c>
      <c r="P35" s="20">
        <v>88</v>
      </c>
      <c r="Q35" s="20">
        <v>42</v>
      </c>
      <c r="R35" s="20">
        <v>43</v>
      </c>
    </row>
    <row r="36" spans="1:18" x14ac:dyDescent="0.25">
      <c r="A36" s="11"/>
      <c r="B36" s="21" t="s">
        <v>22</v>
      </c>
      <c r="C36" s="19">
        <v>64.5</v>
      </c>
      <c r="D36" s="19">
        <v>49.800000000000004</v>
      </c>
      <c r="E36" s="19">
        <v>7.7</v>
      </c>
      <c r="F36" s="19">
        <v>16.3</v>
      </c>
      <c r="G36" s="19">
        <v>32.799999999999997</v>
      </c>
      <c r="H36" s="19">
        <v>0</v>
      </c>
      <c r="I36" s="19">
        <v>10.6</v>
      </c>
      <c r="J36" s="19">
        <v>4.0999999999999996</v>
      </c>
      <c r="K36" s="19">
        <v>81.5</v>
      </c>
      <c r="L36" s="19">
        <v>118.7</v>
      </c>
      <c r="M36" s="20">
        <v>7</v>
      </c>
      <c r="N36" s="20">
        <v>1580.5</v>
      </c>
      <c r="O36" s="20">
        <v>239</v>
      </c>
      <c r="P36" s="20">
        <v>2</v>
      </c>
      <c r="Q36" s="20">
        <v>19</v>
      </c>
      <c r="R36" s="20">
        <v>38</v>
      </c>
    </row>
    <row r="37" spans="1:18" x14ac:dyDescent="0.25">
      <c r="A37" s="11"/>
      <c r="B37" s="21" t="s">
        <v>36</v>
      </c>
      <c r="C37" s="19">
        <v>0</v>
      </c>
      <c r="D37" s="19">
        <v>0</v>
      </c>
      <c r="E37" s="19">
        <v>0</v>
      </c>
      <c r="F37" s="19">
        <v>0</v>
      </c>
      <c r="G37" s="19">
        <v>16.5</v>
      </c>
      <c r="H37" s="19">
        <v>77.400000000000006</v>
      </c>
      <c r="I37" s="19">
        <v>60.4</v>
      </c>
      <c r="J37" s="19">
        <v>56.8</v>
      </c>
      <c r="K37" s="19">
        <v>69.5</v>
      </c>
      <c r="L37" s="19">
        <v>38</v>
      </c>
      <c r="M37" s="20">
        <v>30.2</v>
      </c>
      <c r="N37" s="20">
        <v>25.7</v>
      </c>
      <c r="O37" s="20">
        <v>23</v>
      </c>
      <c r="P37" s="20">
        <v>39</v>
      </c>
      <c r="Q37" s="20">
        <v>15</v>
      </c>
      <c r="R37" s="20">
        <v>28</v>
      </c>
    </row>
    <row r="38" spans="1:18" x14ac:dyDescent="0.25">
      <c r="A38" s="11"/>
      <c r="B38" s="21" t="s">
        <v>38</v>
      </c>
      <c r="C38" s="19">
        <v>9.8000000000000007</v>
      </c>
      <c r="D38" s="19">
        <v>4.4000000000000004</v>
      </c>
      <c r="E38" s="19">
        <v>2.9</v>
      </c>
      <c r="F38" s="19">
        <v>35</v>
      </c>
      <c r="G38" s="19">
        <v>16.7</v>
      </c>
      <c r="H38" s="19">
        <v>15.9</v>
      </c>
      <c r="I38" s="19">
        <v>56.4</v>
      </c>
      <c r="J38" s="19">
        <v>44.2</v>
      </c>
      <c r="K38" s="19">
        <v>11.7</v>
      </c>
      <c r="L38" s="19">
        <v>39.799999999999997</v>
      </c>
      <c r="M38" s="20">
        <v>221.9</v>
      </c>
      <c r="N38" s="20">
        <v>135.4</v>
      </c>
      <c r="O38" s="20">
        <v>152</v>
      </c>
      <c r="P38" s="20">
        <v>14</v>
      </c>
      <c r="Q38" s="20">
        <v>49</v>
      </c>
      <c r="R38" s="20">
        <v>22</v>
      </c>
    </row>
    <row r="39" spans="1:18" x14ac:dyDescent="0.25">
      <c r="A39" s="11"/>
      <c r="B39" s="21" t="s">
        <v>23</v>
      </c>
      <c r="C39" s="19">
        <v>137.19999999999999</v>
      </c>
      <c r="D39" s="19">
        <v>13.7</v>
      </c>
      <c r="E39" s="19">
        <v>90</v>
      </c>
      <c r="F39" s="19">
        <v>0</v>
      </c>
      <c r="G39" s="19">
        <v>338.5</v>
      </c>
      <c r="H39" s="19">
        <v>114.3</v>
      </c>
      <c r="I39" s="19">
        <v>57.6</v>
      </c>
      <c r="J39" s="19">
        <v>56.8</v>
      </c>
      <c r="K39" s="19">
        <v>183.8</v>
      </c>
      <c r="L39" s="19">
        <v>162</v>
      </c>
      <c r="M39" s="20">
        <v>192.7</v>
      </c>
      <c r="N39" s="20">
        <v>597.9</v>
      </c>
      <c r="O39" s="20">
        <v>88</v>
      </c>
      <c r="P39" s="20">
        <v>138</v>
      </c>
      <c r="Q39" s="20">
        <v>113</v>
      </c>
      <c r="R39" s="20">
        <v>20</v>
      </c>
    </row>
    <row r="40" spans="1:18" x14ac:dyDescent="0.25">
      <c r="A40" s="11"/>
      <c r="B40" s="21" t="s">
        <v>42</v>
      </c>
      <c r="C40" s="19">
        <v>0</v>
      </c>
      <c r="D40" s="19">
        <v>0</v>
      </c>
      <c r="E40" s="19">
        <v>0.8</v>
      </c>
      <c r="F40" s="19">
        <v>29.4</v>
      </c>
      <c r="G40" s="19">
        <v>23.900000000000002</v>
      </c>
      <c r="H40" s="19">
        <v>0.9</v>
      </c>
      <c r="I40" s="19">
        <v>62.3</v>
      </c>
      <c r="J40" s="19">
        <v>7.5</v>
      </c>
      <c r="K40" s="19">
        <v>34.9</v>
      </c>
      <c r="L40" s="19">
        <v>74.8</v>
      </c>
      <c r="M40" s="20">
        <v>363.5</v>
      </c>
      <c r="N40" s="20">
        <v>285</v>
      </c>
      <c r="O40" s="20">
        <v>1155</v>
      </c>
      <c r="P40" s="20">
        <v>132</v>
      </c>
      <c r="Q40" s="20">
        <v>11</v>
      </c>
      <c r="R40" s="20">
        <v>16</v>
      </c>
    </row>
    <row r="41" spans="1:18" x14ac:dyDescent="0.25">
      <c r="A41" s="11"/>
      <c r="B41" s="21" t="s">
        <v>57</v>
      </c>
      <c r="C41" s="19">
        <v>0</v>
      </c>
      <c r="D41" s="19">
        <v>0</v>
      </c>
      <c r="E41" s="19">
        <v>4</v>
      </c>
      <c r="F41" s="19">
        <v>1</v>
      </c>
      <c r="G41" s="19">
        <v>6</v>
      </c>
      <c r="H41" s="19">
        <v>1.1000000000000001</v>
      </c>
      <c r="I41" s="19">
        <v>1</v>
      </c>
      <c r="J41" s="19">
        <v>2</v>
      </c>
      <c r="K41" s="19">
        <v>1</v>
      </c>
      <c r="L41" s="19">
        <v>0</v>
      </c>
      <c r="M41" s="20">
        <v>7</v>
      </c>
      <c r="N41" s="20">
        <v>1</v>
      </c>
      <c r="O41" s="20">
        <v>1</v>
      </c>
      <c r="P41" s="20">
        <v>797</v>
      </c>
      <c r="Q41" s="20">
        <v>0</v>
      </c>
      <c r="R41" s="20">
        <v>12</v>
      </c>
    </row>
    <row r="42" spans="1:18" x14ac:dyDescent="0.25">
      <c r="A42" s="11"/>
      <c r="B42" s="21" t="s">
        <v>29</v>
      </c>
      <c r="C42" s="19">
        <v>15.5</v>
      </c>
      <c r="D42" s="19">
        <v>45.2</v>
      </c>
      <c r="E42" s="19">
        <v>257.5</v>
      </c>
      <c r="F42" s="19">
        <v>10.600000000000001</v>
      </c>
      <c r="G42" s="19">
        <v>62.9</v>
      </c>
      <c r="H42" s="19">
        <v>3.3</v>
      </c>
      <c r="I42" s="19">
        <v>24.1</v>
      </c>
      <c r="J42" s="19">
        <v>20.3</v>
      </c>
      <c r="K42" s="19">
        <v>344.6</v>
      </c>
      <c r="L42" s="19">
        <v>20.7</v>
      </c>
      <c r="M42" s="20">
        <v>48</v>
      </c>
      <c r="N42" s="20">
        <v>11.5</v>
      </c>
      <c r="O42" s="20">
        <v>2</v>
      </c>
      <c r="P42" s="20">
        <v>19</v>
      </c>
      <c r="Q42" s="20">
        <v>263</v>
      </c>
      <c r="R42" s="20">
        <v>7</v>
      </c>
    </row>
    <row r="43" spans="1:18" x14ac:dyDescent="0.25">
      <c r="A43" s="11"/>
      <c r="B43" s="21" t="s">
        <v>35</v>
      </c>
      <c r="C43" s="19">
        <v>2.5</v>
      </c>
      <c r="D43" s="19">
        <v>2</v>
      </c>
      <c r="E43" s="19">
        <v>0</v>
      </c>
      <c r="F43" s="19">
        <v>66</v>
      </c>
      <c r="G43" s="19">
        <v>33.200000000000003</v>
      </c>
      <c r="H43" s="19">
        <v>119.3</v>
      </c>
      <c r="I43" s="19">
        <v>113.4</v>
      </c>
      <c r="J43" s="19">
        <v>80.400000000000006</v>
      </c>
      <c r="K43" s="19">
        <v>23.4</v>
      </c>
      <c r="L43" s="19">
        <v>76</v>
      </c>
      <c r="M43" s="20">
        <v>104.9</v>
      </c>
      <c r="N43" s="20">
        <v>36.799999999999997</v>
      </c>
      <c r="O43" s="20">
        <v>0</v>
      </c>
      <c r="P43" s="20">
        <v>10</v>
      </c>
      <c r="Q43" s="20">
        <v>11</v>
      </c>
      <c r="R43" s="20">
        <v>7</v>
      </c>
    </row>
    <row r="44" spans="1:18" x14ac:dyDescent="0.25">
      <c r="A44" s="11"/>
      <c r="B44" s="21" t="s">
        <v>39</v>
      </c>
      <c r="C44" s="19">
        <v>2.5</v>
      </c>
      <c r="D44" s="19">
        <v>5.2</v>
      </c>
      <c r="E44" s="19">
        <v>5.8</v>
      </c>
      <c r="F44" s="19">
        <v>22.799999999999997</v>
      </c>
      <c r="G44" s="19">
        <v>4.0999999999999996</v>
      </c>
      <c r="H44" s="19">
        <v>6.1</v>
      </c>
      <c r="I44" s="19">
        <v>4.8</v>
      </c>
      <c r="J44" s="19">
        <v>39.1</v>
      </c>
      <c r="K44" s="19">
        <v>4.9000000000000004</v>
      </c>
      <c r="L44" s="19">
        <v>11.5</v>
      </c>
      <c r="M44" s="20">
        <v>19.8</v>
      </c>
      <c r="N44" s="20">
        <v>12.7</v>
      </c>
      <c r="O44" s="20">
        <v>68</v>
      </c>
      <c r="P44" s="20">
        <v>73</v>
      </c>
      <c r="Q44" s="20">
        <v>14</v>
      </c>
      <c r="R44" s="20">
        <v>6</v>
      </c>
    </row>
    <row r="45" spans="1:18" x14ac:dyDescent="0.25">
      <c r="A45" s="11"/>
      <c r="B45" s="21" t="s">
        <v>49</v>
      </c>
      <c r="C45" s="19">
        <v>2.2999999999999998</v>
      </c>
      <c r="D45" s="19">
        <v>7.8</v>
      </c>
      <c r="E45" s="19">
        <v>0.8</v>
      </c>
      <c r="F45" s="19">
        <v>0</v>
      </c>
      <c r="G45" s="19">
        <v>0.6</v>
      </c>
      <c r="H45" s="19">
        <v>0</v>
      </c>
      <c r="I45" s="19">
        <v>0.5</v>
      </c>
      <c r="J45" s="19">
        <v>3.1</v>
      </c>
      <c r="K45" s="19">
        <v>0</v>
      </c>
      <c r="L45" s="19">
        <v>0</v>
      </c>
      <c r="M45" s="20">
        <v>1</v>
      </c>
      <c r="N45" s="20">
        <v>103.5</v>
      </c>
      <c r="O45" s="20">
        <v>0</v>
      </c>
      <c r="P45" s="20">
        <v>19</v>
      </c>
      <c r="Q45" s="20">
        <v>2</v>
      </c>
      <c r="R45" s="20">
        <v>6</v>
      </c>
    </row>
    <row r="46" spans="1:18" x14ac:dyDescent="0.25">
      <c r="A46" s="11"/>
      <c r="B46" s="21" t="s">
        <v>26</v>
      </c>
      <c r="C46" s="19">
        <v>65.900000000000006</v>
      </c>
      <c r="D46" s="19">
        <v>154.39999999999998</v>
      </c>
      <c r="E46" s="19">
        <v>60.7</v>
      </c>
      <c r="F46" s="19">
        <v>291</v>
      </c>
      <c r="G46" s="19">
        <v>116.5</v>
      </c>
      <c r="H46" s="19">
        <v>15.6</v>
      </c>
      <c r="I46" s="19">
        <v>30.6</v>
      </c>
      <c r="J46" s="19">
        <v>25.1</v>
      </c>
      <c r="K46" s="19">
        <v>277.7</v>
      </c>
      <c r="L46" s="19">
        <v>9.1999999999999993</v>
      </c>
      <c r="M46" s="20">
        <v>20.399999999999999</v>
      </c>
      <c r="N46" s="20">
        <v>11</v>
      </c>
      <c r="O46" s="20">
        <v>10</v>
      </c>
      <c r="P46" s="20">
        <v>9</v>
      </c>
      <c r="Q46" s="20">
        <v>6</v>
      </c>
      <c r="R46" s="20">
        <v>6</v>
      </c>
    </row>
    <row r="47" spans="1:18" x14ac:dyDescent="0.25">
      <c r="A47" s="11"/>
      <c r="B47" s="21" t="s">
        <v>40</v>
      </c>
      <c r="C47" s="19">
        <v>2.9</v>
      </c>
      <c r="D47" s="19">
        <v>0.8</v>
      </c>
      <c r="E47" s="19">
        <v>0</v>
      </c>
      <c r="F47" s="19">
        <v>13.1</v>
      </c>
      <c r="G47" s="19">
        <v>0</v>
      </c>
      <c r="H47" s="19">
        <v>1.7</v>
      </c>
      <c r="I47" s="19">
        <v>6.6</v>
      </c>
      <c r="J47" s="19">
        <v>11.7</v>
      </c>
      <c r="K47" s="19">
        <v>1.3</v>
      </c>
      <c r="L47" s="19">
        <v>187.2</v>
      </c>
      <c r="M47" s="20">
        <v>42.8</v>
      </c>
      <c r="N47" s="20">
        <v>683.4</v>
      </c>
      <c r="O47" s="20">
        <v>74</v>
      </c>
      <c r="P47" s="20">
        <v>374</v>
      </c>
      <c r="Q47" s="20">
        <v>374</v>
      </c>
      <c r="R47" s="20">
        <v>5</v>
      </c>
    </row>
    <row r="48" spans="1:18" x14ac:dyDescent="0.25">
      <c r="A48" s="11"/>
      <c r="B48" s="21" t="s">
        <v>52</v>
      </c>
      <c r="C48" s="19">
        <v>0</v>
      </c>
      <c r="D48" s="19">
        <v>0</v>
      </c>
      <c r="E48" s="19">
        <v>0</v>
      </c>
      <c r="F48" s="19">
        <v>40.5</v>
      </c>
      <c r="G48" s="19">
        <v>0</v>
      </c>
      <c r="H48" s="19">
        <v>4.3</v>
      </c>
      <c r="I48" s="19">
        <v>0.7</v>
      </c>
      <c r="J48" s="19">
        <v>0</v>
      </c>
      <c r="K48" s="19">
        <v>0</v>
      </c>
      <c r="L48" s="19">
        <v>2.2999999999999998</v>
      </c>
      <c r="M48" s="20">
        <v>1.8</v>
      </c>
      <c r="N48" s="20">
        <v>0</v>
      </c>
      <c r="O48" s="20">
        <v>242</v>
      </c>
      <c r="P48" s="20">
        <v>0</v>
      </c>
      <c r="Q48" s="20">
        <v>0</v>
      </c>
      <c r="R48" s="20">
        <v>3</v>
      </c>
    </row>
    <row r="49" spans="1:18" x14ac:dyDescent="0.25">
      <c r="A49" s="11"/>
      <c r="B49" s="21" t="s">
        <v>56</v>
      </c>
      <c r="C49" s="19">
        <v>40.1</v>
      </c>
      <c r="D49" s="19">
        <v>0.5</v>
      </c>
      <c r="E49" s="19">
        <v>0</v>
      </c>
      <c r="F49" s="19">
        <v>69.400000000000006</v>
      </c>
      <c r="G49" s="19">
        <v>12.1</v>
      </c>
      <c r="H49" s="19">
        <v>7.8</v>
      </c>
      <c r="I49" s="19">
        <v>12.6</v>
      </c>
      <c r="J49" s="19">
        <v>31.7</v>
      </c>
      <c r="K49" s="19">
        <v>6.8</v>
      </c>
      <c r="L49" s="19">
        <v>7.6</v>
      </c>
      <c r="M49" s="20">
        <v>0</v>
      </c>
      <c r="N49" s="20">
        <v>12.9</v>
      </c>
      <c r="O49" s="20">
        <v>13</v>
      </c>
      <c r="P49" s="20">
        <v>0</v>
      </c>
      <c r="Q49" s="20">
        <v>9</v>
      </c>
      <c r="R49" s="20">
        <v>1</v>
      </c>
    </row>
    <row r="50" spans="1:18" ht="13.95" customHeight="1" x14ac:dyDescent="0.25">
      <c r="A50" s="11"/>
      <c r="B50" s="21" t="s">
        <v>18</v>
      </c>
      <c r="C50" s="19">
        <v>64.599999999999994</v>
      </c>
      <c r="D50" s="19">
        <v>3.5</v>
      </c>
      <c r="E50" s="19">
        <v>3.2</v>
      </c>
      <c r="F50" s="19">
        <v>0</v>
      </c>
      <c r="G50" s="19">
        <v>17.400000000000002</v>
      </c>
      <c r="H50" s="19">
        <v>90.8</v>
      </c>
      <c r="I50" s="19">
        <v>101.9</v>
      </c>
      <c r="J50" s="19">
        <v>105.6</v>
      </c>
      <c r="K50" s="19">
        <v>68</v>
      </c>
      <c r="L50" s="19">
        <v>71.3</v>
      </c>
      <c r="M50" s="20">
        <v>74.900000000000006</v>
      </c>
      <c r="N50" s="20">
        <v>69.400000000000006</v>
      </c>
      <c r="O50" s="20">
        <v>13</v>
      </c>
      <c r="P50" s="20">
        <v>0</v>
      </c>
      <c r="Q50" s="20">
        <v>2</v>
      </c>
      <c r="R50" s="20">
        <v>1</v>
      </c>
    </row>
    <row r="51" spans="1:18" x14ac:dyDescent="0.25">
      <c r="A51" s="11"/>
      <c r="B51" s="21" t="s">
        <v>41</v>
      </c>
      <c r="C51" s="19">
        <v>0</v>
      </c>
      <c r="D51" s="19">
        <v>0</v>
      </c>
      <c r="E51" s="19">
        <v>0</v>
      </c>
      <c r="F51" s="19">
        <v>0</v>
      </c>
      <c r="G51" s="19">
        <v>13.5</v>
      </c>
      <c r="H51" s="19">
        <v>1.6</v>
      </c>
      <c r="I51" s="19">
        <v>6.7</v>
      </c>
      <c r="J51" s="19">
        <v>5.0999999999999996</v>
      </c>
      <c r="K51" s="19">
        <v>4.5</v>
      </c>
      <c r="L51" s="19">
        <v>23.8</v>
      </c>
      <c r="M51" s="20">
        <v>88.6</v>
      </c>
      <c r="N51" s="20">
        <v>27.3</v>
      </c>
      <c r="O51" s="20">
        <v>25</v>
      </c>
      <c r="P51" s="20">
        <v>0</v>
      </c>
      <c r="Q51" s="20">
        <v>7</v>
      </c>
      <c r="R51" s="20">
        <v>1</v>
      </c>
    </row>
    <row r="52" spans="1:18" x14ac:dyDescent="0.25">
      <c r="A52" s="11"/>
      <c r="B52" s="21" t="s">
        <v>21</v>
      </c>
      <c r="C52" s="19">
        <v>1.4</v>
      </c>
      <c r="D52" s="19">
        <v>1.3</v>
      </c>
      <c r="E52" s="19">
        <v>0</v>
      </c>
      <c r="F52" s="19">
        <v>17.3</v>
      </c>
      <c r="G52" s="19">
        <v>17.7</v>
      </c>
      <c r="H52" s="19">
        <v>2.9</v>
      </c>
      <c r="I52" s="19">
        <v>1.9</v>
      </c>
      <c r="J52" s="19">
        <v>5.4</v>
      </c>
      <c r="K52" s="19">
        <v>9.6999999999999993</v>
      </c>
      <c r="L52" s="19">
        <v>25.7</v>
      </c>
      <c r="M52" s="20">
        <v>56.2</v>
      </c>
      <c r="N52" s="20">
        <v>1.8</v>
      </c>
      <c r="O52" s="20">
        <v>3</v>
      </c>
      <c r="P52" s="20">
        <v>0</v>
      </c>
      <c r="Q52" s="20">
        <v>33</v>
      </c>
      <c r="R52" s="20">
        <v>0</v>
      </c>
    </row>
    <row r="53" spans="1:18" x14ac:dyDescent="0.25">
      <c r="A53" s="11"/>
      <c r="B53" s="21" t="s">
        <v>53</v>
      </c>
      <c r="C53" s="19">
        <v>0</v>
      </c>
      <c r="D53" s="19">
        <v>0</v>
      </c>
      <c r="E53" s="19">
        <v>0</v>
      </c>
      <c r="F53" s="19">
        <v>0</v>
      </c>
      <c r="G53" s="19">
        <v>9.1</v>
      </c>
      <c r="H53" s="19">
        <v>4.5999999999999996</v>
      </c>
      <c r="I53" s="19">
        <v>3.4</v>
      </c>
      <c r="J53" s="19">
        <v>3.4</v>
      </c>
      <c r="K53" s="19">
        <v>5.4</v>
      </c>
      <c r="L53" s="19">
        <v>12.2</v>
      </c>
      <c r="M53" s="20">
        <v>7.9</v>
      </c>
      <c r="N53" s="20">
        <v>6.5</v>
      </c>
      <c r="O53" s="20">
        <v>106</v>
      </c>
      <c r="P53" s="20">
        <v>7</v>
      </c>
      <c r="Q53" s="20">
        <v>25</v>
      </c>
      <c r="R53" s="20">
        <v>0</v>
      </c>
    </row>
    <row r="54" spans="1:18" x14ac:dyDescent="0.25">
      <c r="A54" s="11"/>
      <c r="B54" s="21" t="s">
        <v>13</v>
      </c>
      <c r="C54" s="19">
        <v>0</v>
      </c>
      <c r="D54" s="19">
        <v>0</v>
      </c>
      <c r="E54" s="19">
        <v>0</v>
      </c>
      <c r="F54" s="19">
        <v>1</v>
      </c>
      <c r="G54" s="19">
        <v>6.7</v>
      </c>
      <c r="H54" s="19">
        <v>16.3</v>
      </c>
      <c r="I54" s="19">
        <v>29.9</v>
      </c>
      <c r="J54" s="19">
        <v>0</v>
      </c>
      <c r="K54" s="19">
        <v>256.8</v>
      </c>
      <c r="L54" s="19">
        <v>2.7</v>
      </c>
      <c r="M54" s="20">
        <v>4</v>
      </c>
      <c r="N54" s="20">
        <v>0.8</v>
      </c>
      <c r="O54" s="20">
        <v>710</v>
      </c>
      <c r="P54" s="20">
        <v>0</v>
      </c>
      <c r="Q54" s="20">
        <v>18</v>
      </c>
      <c r="R54" s="20">
        <v>0</v>
      </c>
    </row>
    <row r="55" spans="1:18" ht="14.25" customHeight="1" x14ac:dyDescent="0.25">
      <c r="A55" s="11"/>
      <c r="B55" s="21" t="s">
        <v>19</v>
      </c>
      <c r="C55" s="19">
        <v>75.400000000000006</v>
      </c>
      <c r="D55" s="19">
        <v>51.800000000000004</v>
      </c>
      <c r="E55" s="19">
        <v>67.2</v>
      </c>
      <c r="F55" s="19">
        <v>42.300000000000004</v>
      </c>
      <c r="G55" s="19">
        <v>170.6</v>
      </c>
      <c r="H55" s="19">
        <v>105.4</v>
      </c>
      <c r="I55" s="19">
        <v>121.6</v>
      </c>
      <c r="J55" s="19">
        <v>242.2</v>
      </c>
      <c r="K55" s="19">
        <v>312.60000000000002</v>
      </c>
      <c r="L55" s="19">
        <v>127.2</v>
      </c>
      <c r="M55" s="20">
        <v>337.1</v>
      </c>
      <c r="N55" s="20">
        <v>29.7</v>
      </c>
      <c r="O55" s="20">
        <v>35</v>
      </c>
      <c r="P55" s="20">
        <v>36</v>
      </c>
      <c r="Q55" s="20">
        <v>16</v>
      </c>
      <c r="R55" s="20">
        <v>0</v>
      </c>
    </row>
    <row r="56" spans="1:18" ht="14.25" customHeight="1" x14ac:dyDescent="0.25">
      <c r="A56" s="11"/>
      <c r="B56" s="21" t="s">
        <v>59</v>
      </c>
      <c r="C56" s="19">
        <v>0</v>
      </c>
      <c r="D56" s="19">
        <v>0</v>
      </c>
      <c r="E56" s="19">
        <v>0.6</v>
      </c>
      <c r="F56" s="19">
        <v>10.5</v>
      </c>
      <c r="G56" s="19">
        <v>0.5</v>
      </c>
      <c r="H56" s="19">
        <v>0.6</v>
      </c>
      <c r="I56" s="19">
        <v>0</v>
      </c>
      <c r="J56" s="19">
        <v>0.7</v>
      </c>
      <c r="K56" s="19">
        <v>5.7</v>
      </c>
      <c r="L56" s="19">
        <v>3.1</v>
      </c>
      <c r="M56" s="20">
        <v>0</v>
      </c>
      <c r="N56" s="20">
        <v>0</v>
      </c>
      <c r="O56" s="20">
        <v>1</v>
      </c>
      <c r="P56" s="20">
        <v>61</v>
      </c>
      <c r="Q56" s="20">
        <v>15</v>
      </c>
      <c r="R56" s="20">
        <v>0</v>
      </c>
    </row>
    <row r="57" spans="1:18" ht="14.25" customHeight="1" x14ac:dyDescent="0.25">
      <c r="A57" s="11"/>
      <c r="B57" s="21" t="s">
        <v>54</v>
      </c>
      <c r="C57" s="19">
        <v>0</v>
      </c>
      <c r="D57" s="19">
        <v>0</v>
      </c>
      <c r="E57" s="19">
        <v>3.4</v>
      </c>
      <c r="F57" s="19">
        <v>4.9000000000000004</v>
      </c>
      <c r="G57" s="19">
        <v>0.7</v>
      </c>
      <c r="H57" s="19">
        <v>0</v>
      </c>
      <c r="I57" s="19">
        <v>8.8000000000000007</v>
      </c>
      <c r="J57" s="19">
        <v>2.7</v>
      </c>
      <c r="K57" s="19">
        <v>2.2000000000000002</v>
      </c>
      <c r="L57" s="19">
        <v>0</v>
      </c>
      <c r="M57" s="20">
        <v>2</v>
      </c>
      <c r="N57" s="20">
        <v>4.5999999999999996</v>
      </c>
      <c r="O57" s="20">
        <v>84</v>
      </c>
      <c r="P57" s="20">
        <v>25</v>
      </c>
      <c r="Q57" s="20">
        <v>13</v>
      </c>
      <c r="R57" s="20">
        <v>0</v>
      </c>
    </row>
    <row r="58" spans="1:18" x14ac:dyDescent="0.25">
      <c r="A58" s="11"/>
      <c r="B58" s="21" t="s">
        <v>47</v>
      </c>
      <c r="C58" s="19">
        <v>37.799999999999997</v>
      </c>
      <c r="D58" s="19">
        <v>504.40000000000003</v>
      </c>
      <c r="E58" s="19">
        <v>4.5999999999999996</v>
      </c>
      <c r="F58" s="19">
        <v>1.9</v>
      </c>
      <c r="G58" s="19">
        <v>0.8</v>
      </c>
      <c r="H58" s="19">
        <v>4</v>
      </c>
      <c r="I58" s="19">
        <v>0</v>
      </c>
      <c r="J58" s="19">
        <v>4</v>
      </c>
      <c r="K58" s="19">
        <v>1</v>
      </c>
      <c r="L58" s="19">
        <v>0.6</v>
      </c>
      <c r="M58" s="20">
        <v>0</v>
      </c>
      <c r="N58" s="20">
        <v>0</v>
      </c>
      <c r="O58" s="20">
        <v>5</v>
      </c>
      <c r="P58" s="20">
        <v>3</v>
      </c>
      <c r="Q58" s="20">
        <v>2</v>
      </c>
      <c r="R58" s="20">
        <v>0</v>
      </c>
    </row>
    <row r="59" spans="1:18" x14ac:dyDescent="0.25">
      <c r="A59" s="11"/>
      <c r="B59" s="21" t="s">
        <v>60</v>
      </c>
      <c r="C59" s="20">
        <v>0</v>
      </c>
      <c r="D59" s="20">
        <v>8</v>
      </c>
      <c r="E59" s="20">
        <v>8</v>
      </c>
      <c r="F59" s="20">
        <v>27</v>
      </c>
      <c r="G59" s="20">
        <v>46</v>
      </c>
      <c r="H59" s="20">
        <v>2</v>
      </c>
      <c r="I59" s="20">
        <v>20</v>
      </c>
      <c r="J59" s="20">
        <v>6</v>
      </c>
      <c r="K59" s="20">
        <v>3</v>
      </c>
      <c r="L59" s="20">
        <v>20</v>
      </c>
      <c r="M59" s="20">
        <v>4</v>
      </c>
      <c r="N59" s="20">
        <v>9</v>
      </c>
      <c r="O59" s="20">
        <v>4</v>
      </c>
      <c r="P59" s="20">
        <v>0</v>
      </c>
      <c r="Q59" s="20">
        <v>63</v>
      </c>
      <c r="R59" s="20">
        <v>0</v>
      </c>
    </row>
    <row r="60" spans="1:18" s="9" customFormat="1" ht="13.95" customHeight="1" x14ac:dyDescent="0.25">
      <c r="A60" s="11"/>
      <c r="B60" s="29" t="s">
        <v>58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20">
        <v>0</v>
      </c>
      <c r="N60" s="20">
        <v>0</v>
      </c>
      <c r="O60" s="20">
        <v>0</v>
      </c>
      <c r="P60" s="20">
        <v>125</v>
      </c>
      <c r="Q60" s="20">
        <v>0</v>
      </c>
      <c r="R60" s="20">
        <v>0</v>
      </c>
    </row>
    <row r="61" spans="1:18" ht="13.95" customHeight="1" x14ac:dyDescent="0.25">
      <c r="A61" s="11"/>
      <c r="B61" s="21" t="s">
        <v>37</v>
      </c>
      <c r="C61" s="19">
        <v>0</v>
      </c>
      <c r="D61" s="19">
        <v>0</v>
      </c>
      <c r="E61" s="19">
        <v>1.9</v>
      </c>
      <c r="F61" s="19">
        <v>0.9</v>
      </c>
      <c r="G61" s="19">
        <v>0</v>
      </c>
      <c r="H61" s="19">
        <v>33</v>
      </c>
      <c r="I61" s="19">
        <v>5.9</v>
      </c>
      <c r="J61" s="19">
        <v>9.9</v>
      </c>
      <c r="K61" s="19">
        <v>518.6</v>
      </c>
      <c r="L61" s="19">
        <v>7.9</v>
      </c>
      <c r="M61" s="20">
        <v>8</v>
      </c>
      <c r="N61" s="20">
        <v>2.2999999999999998</v>
      </c>
      <c r="O61" s="20">
        <v>7</v>
      </c>
      <c r="P61" s="20">
        <v>0</v>
      </c>
      <c r="Q61" s="20">
        <v>0</v>
      </c>
      <c r="R61" s="20">
        <v>0</v>
      </c>
    </row>
    <row r="62" spans="1:18" ht="13.95" customHeight="1" x14ac:dyDescent="0.25">
      <c r="A62" s="11"/>
      <c r="B62" s="21" t="s">
        <v>50</v>
      </c>
      <c r="C62" s="19">
        <v>0</v>
      </c>
      <c r="D62" s="19">
        <v>0</v>
      </c>
      <c r="E62" s="19">
        <v>1.9</v>
      </c>
      <c r="F62" s="19">
        <v>0</v>
      </c>
      <c r="G62" s="19">
        <v>0</v>
      </c>
      <c r="H62" s="19">
        <v>3.3</v>
      </c>
      <c r="I62" s="19">
        <v>1</v>
      </c>
      <c r="J62" s="19">
        <v>1.4</v>
      </c>
      <c r="K62" s="19">
        <v>1.4</v>
      </c>
      <c r="L62" s="19">
        <v>82</v>
      </c>
      <c r="M62" s="20">
        <v>41.2</v>
      </c>
      <c r="N62" s="20">
        <v>68.7</v>
      </c>
      <c r="O62" s="20">
        <v>0</v>
      </c>
      <c r="P62" s="20">
        <v>0</v>
      </c>
      <c r="Q62" s="20">
        <v>0</v>
      </c>
      <c r="R62" s="20">
        <v>0</v>
      </c>
    </row>
    <row r="63" spans="1:18" x14ac:dyDescent="0.25">
      <c r="A63" s="11"/>
      <c r="B63" s="29" t="s">
        <v>43</v>
      </c>
      <c r="C63" s="19">
        <v>4.9000000000000004</v>
      </c>
      <c r="D63" s="19">
        <v>0</v>
      </c>
      <c r="E63" s="19">
        <v>0</v>
      </c>
      <c r="F63" s="19">
        <v>23.5</v>
      </c>
      <c r="G63" s="19">
        <v>0</v>
      </c>
      <c r="H63" s="19">
        <v>0</v>
      </c>
      <c r="I63" s="19">
        <v>0</v>
      </c>
      <c r="J63" s="19">
        <v>107.9</v>
      </c>
      <c r="K63" s="19">
        <v>52.2</v>
      </c>
      <c r="L63" s="19">
        <v>0</v>
      </c>
      <c r="M63" s="20">
        <v>108.3</v>
      </c>
      <c r="N63" s="20">
        <v>0</v>
      </c>
      <c r="O63" s="20">
        <v>6</v>
      </c>
      <c r="P63" s="20">
        <v>0</v>
      </c>
      <c r="Q63" s="20">
        <v>0</v>
      </c>
      <c r="R63" s="20">
        <v>0</v>
      </c>
    </row>
    <row r="64" spans="1:18" ht="13.95" customHeight="1" x14ac:dyDescent="0.25">
      <c r="A64" s="11"/>
      <c r="B64" s="21" t="s">
        <v>66</v>
      </c>
      <c r="C64" s="20">
        <v>1318.2</v>
      </c>
      <c r="D64" s="20">
        <v>1037.5999999999999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</row>
    <row r="65" spans="1:18" x14ac:dyDescent="0.25">
      <c r="A65" s="11"/>
      <c r="B65" s="29" t="s">
        <v>46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362.5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</row>
    <row r="66" spans="1:18" ht="13.95" customHeight="1" x14ac:dyDescent="0.25">
      <c r="A66" s="11"/>
      <c r="B66" s="21" t="s">
        <v>45</v>
      </c>
      <c r="C66" s="20">
        <f t="shared" ref="C66:R66" si="0">C67-SUM(C7:C65)</f>
        <v>186.59999999999854</v>
      </c>
      <c r="D66" s="20">
        <f t="shared" si="0"/>
        <v>429.69999999999709</v>
      </c>
      <c r="E66" s="20">
        <f t="shared" si="0"/>
        <v>164.80000000000291</v>
      </c>
      <c r="F66" s="20">
        <f t="shared" si="0"/>
        <v>261.49999999999272</v>
      </c>
      <c r="G66" s="20">
        <f t="shared" si="0"/>
        <v>253.70000000000437</v>
      </c>
      <c r="H66" s="20">
        <f t="shared" si="0"/>
        <v>216.30000000000291</v>
      </c>
      <c r="I66" s="20">
        <f t="shared" si="0"/>
        <v>212.70000000000437</v>
      </c>
      <c r="J66" s="20">
        <f t="shared" si="0"/>
        <v>143.80000000001746</v>
      </c>
      <c r="K66" s="20">
        <f t="shared" si="0"/>
        <v>272.30000000001746</v>
      </c>
      <c r="L66" s="20">
        <f t="shared" si="0"/>
        <v>328.70000000001164</v>
      </c>
      <c r="M66" s="20">
        <f t="shared" si="0"/>
        <v>182.19999999999709</v>
      </c>
      <c r="N66" s="20">
        <f t="shared" si="0"/>
        <v>159.80000000001019</v>
      </c>
      <c r="O66" s="20">
        <f t="shared" si="0"/>
        <v>180</v>
      </c>
      <c r="P66" s="20">
        <f t="shared" si="0"/>
        <v>187</v>
      </c>
      <c r="Q66" s="20">
        <f t="shared" si="0"/>
        <v>205</v>
      </c>
      <c r="R66" s="20">
        <f t="shared" si="0"/>
        <v>137</v>
      </c>
    </row>
    <row r="67" spans="1:18" ht="22.2" customHeight="1" x14ac:dyDescent="0.25">
      <c r="A67" s="14"/>
      <c r="B67" s="15" t="s">
        <v>1</v>
      </c>
      <c r="C67" s="16">
        <v>37959</v>
      </c>
      <c r="D67" s="16">
        <v>27963</v>
      </c>
      <c r="E67" s="16">
        <v>25249.7</v>
      </c>
      <c r="F67" s="16">
        <v>35068.300000000003</v>
      </c>
      <c r="G67" s="16">
        <v>26060.2</v>
      </c>
      <c r="H67" s="16">
        <v>32091.7</v>
      </c>
      <c r="I67" s="16">
        <v>39076.9</v>
      </c>
      <c r="J67" s="16">
        <v>36549.5</v>
      </c>
      <c r="K67" s="16">
        <v>39920</v>
      </c>
      <c r="L67" s="16">
        <v>35351.199999999997</v>
      </c>
      <c r="M67" s="16">
        <v>34354</v>
      </c>
      <c r="N67" s="16">
        <v>46099</v>
      </c>
      <c r="O67" s="16">
        <v>34489</v>
      </c>
      <c r="P67" s="16">
        <v>26005</v>
      </c>
      <c r="Q67" s="16">
        <v>31910</v>
      </c>
      <c r="R67" s="16">
        <v>21859</v>
      </c>
    </row>
    <row r="68" spans="1:18" ht="15" customHeight="1" x14ac:dyDescent="0.25">
      <c r="A68" s="5" t="s">
        <v>63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</row>
    <row r="69" spans="1:18" x14ac:dyDescent="0.25">
      <c r="A69" s="5" t="s">
        <v>64</v>
      </c>
      <c r="O69" s="10"/>
    </row>
    <row r="70" spans="1:18" ht="14.4" x14ac:dyDescent="0.3">
      <c r="A70" s="5" t="s">
        <v>65</v>
      </c>
      <c r="M70" s="24"/>
      <c r="O70" s="10"/>
    </row>
    <row r="71" spans="1:18" ht="14.4" x14ac:dyDescent="0.3">
      <c r="M71" s="24"/>
      <c r="O71" s="10"/>
    </row>
    <row r="72" spans="1:18" x14ac:dyDescent="0.25"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</row>
    <row r="73" spans="1:18" ht="14.4" x14ac:dyDescent="0.3">
      <c r="M73" s="24"/>
      <c r="O73" s="10"/>
    </row>
    <row r="74" spans="1:18" ht="14.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24"/>
      <c r="O74" s="10"/>
    </row>
    <row r="75" spans="1:18" x14ac:dyDescent="0.25">
      <c r="M75" s="10"/>
      <c r="N75" s="25"/>
      <c r="O75" s="10"/>
    </row>
    <row r="76" spans="1:18" ht="14.4" x14ac:dyDescent="0.3">
      <c r="M76" s="24"/>
      <c r="O76" s="10"/>
    </row>
    <row r="77" spans="1:18" ht="14.4" x14ac:dyDescent="0.3">
      <c r="M77" s="24"/>
      <c r="O77" s="10"/>
    </row>
    <row r="78" spans="1:18" ht="14.4" x14ac:dyDescent="0.3">
      <c r="M78" s="24"/>
      <c r="O78" s="10"/>
    </row>
    <row r="79" spans="1:18" ht="14.4" x14ac:dyDescent="0.3">
      <c r="M79" s="24"/>
      <c r="O79" s="10"/>
    </row>
    <row r="80" spans="1:18" ht="14.4" x14ac:dyDescent="0.3">
      <c r="M80" s="24"/>
      <c r="O80" s="10"/>
    </row>
    <row r="81" spans="13:15" ht="14.4" x14ac:dyDescent="0.3">
      <c r="M81" s="24"/>
      <c r="O81" s="10"/>
    </row>
    <row r="82" spans="13:15" x14ac:dyDescent="0.25">
      <c r="O82" s="10"/>
    </row>
    <row r="83" spans="13:15" x14ac:dyDescent="0.25">
      <c r="O83" s="10"/>
    </row>
    <row r="84" spans="13:15" x14ac:dyDescent="0.25">
      <c r="O84" s="10"/>
    </row>
    <row r="85" spans="13:15" x14ac:dyDescent="0.25">
      <c r="O85" s="10"/>
    </row>
    <row r="86" spans="13:15" x14ac:dyDescent="0.25">
      <c r="O86" s="10"/>
    </row>
    <row r="87" spans="13:15" x14ac:dyDescent="0.25">
      <c r="O87" s="10"/>
    </row>
    <row r="88" spans="13:15" x14ac:dyDescent="0.25">
      <c r="O88" s="10"/>
    </row>
    <row r="89" spans="13:15" x14ac:dyDescent="0.25">
      <c r="O89" s="10"/>
    </row>
    <row r="90" spans="13:15" x14ac:dyDescent="0.25">
      <c r="O90" s="10"/>
    </row>
    <row r="91" spans="13:15" x14ac:dyDescent="0.25">
      <c r="O91" s="10"/>
    </row>
    <row r="92" spans="13:15" x14ac:dyDescent="0.25">
      <c r="O92" s="10"/>
    </row>
    <row r="93" spans="13:15" x14ac:dyDescent="0.25">
      <c r="O93" s="10"/>
    </row>
    <row r="94" spans="13:15" x14ac:dyDescent="0.25">
      <c r="O94" s="10"/>
    </row>
    <row r="95" spans="13:15" x14ac:dyDescent="0.25">
      <c r="O95" s="10"/>
    </row>
    <row r="96" spans="13:15" x14ac:dyDescent="0.25">
      <c r="O96" s="10"/>
    </row>
    <row r="97" spans="15:17" x14ac:dyDescent="0.25">
      <c r="O97" s="10"/>
    </row>
    <row r="98" spans="15:17" x14ac:dyDescent="0.25">
      <c r="O98" s="10"/>
    </row>
    <row r="99" spans="15:17" x14ac:dyDescent="0.25">
      <c r="O99" s="10"/>
    </row>
    <row r="100" spans="15:17" x14ac:dyDescent="0.25">
      <c r="O100" s="10"/>
    </row>
    <row r="101" spans="15:17" x14ac:dyDescent="0.25">
      <c r="O101" s="10"/>
    </row>
    <row r="102" spans="15:17" x14ac:dyDescent="0.25">
      <c r="O102" s="10"/>
    </row>
    <row r="103" spans="15:17" x14ac:dyDescent="0.25">
      <c r="O103" s="10"/>
    </row>
    <row r="104" spans="15:17" x14ac:dyDescent="0.25">
      <c r="O104" s="10"/>
    </row>
    <row r="105" spans="15:17" x14ac:dyDescent="0.25">
      <c r="O105" s="10"/>
    </row>
    <row r="106" spans="15:17" x14ac:dyDescent="0.25">
      <c r="O106" s="10"/>
    </row>
    <row r="107" spans="15:17" x14ac:dyDescent="0.25">
      <c r="O107" s="10"/>
    </row>
    <row r="108" spans="15:17" x14ac:dyDescent="0.25">
      <c r="Q108" s="28"/>
    </row>
  </sheetData>
  <sortState ref="B7:R66">
    <sortCondition descending="1" ref="R7:R66"/>
  </sortState>
  <mergeCells count="5">
    <mergeCell ref="A4:L4"/>
    <mergeCell ref="A3:R3"/>
    <mergeCell ref="A2:R2"/>
    <mergeCell ref="A1:R1"/>
    <mergeCell ref="A6:B6"/>
  </mergeCells>
  <printOptions horizontalCentered="1" verticalCentered="1"/>
  <pageMargins left="0" right="0" top="0" bottom="0" header="0" footer="0"/>
  <pageSetup paperSize="9" scale="81" orientation="portrait" horizontalDpi="4294967292" verticalDpi="300" r:id="rId1"/>
  <headerFooter alignWithMargins="0"/>
  <ignoredErrors>
    <ignoredError sqref="C66:R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R-IDEM-P</vt:lpstr>
      <vt:lpstr>liq</vt:lpstr>
      <vt:lpstr>liste</vt:lpstr>
      <vt:lpstr>listo</vt:lpstr>
      <vt:lpstr>z</vt:lpstr>
      <vt:lpstr>'R-IDEM-P'!Zone_d_impression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2014-02-11T14:31:40Z</dcterms:created>
  <dcterms:modified xsi:type="dcterms:W3CDTF">2022-10-07T08:14:41Z</dcterms:modified>
</cp:coreProperties>
</file>