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2-10-2021)\Entrants\"/>
    </mc:Choice>
  </mc:AlternateContent>
  <bookViews>
    <workbookView xWindow="0" yWindow="0" windowWidth="19200" windowHeight="11592"/>
  </bookViews>
  <sheets>
    <sheet name="IDEM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'IDEM-Natop'!$B$1:$I$11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<sst xmlns="http://schemas.openxmlformats.org/spreadsheetml/2006/main" count="23" uniqueCount="15">
  <si>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</si>
  <si>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</si>
  <si>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</si>
  <si>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</si>
  <si>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</si>
  <si>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</si>
  <si>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</si>
  <si>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</si>
  <si>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</si>
  <si>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</si>
  <si>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</si>
  <si>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2020*</t>
  </si>
  <si>
    <t>*Chiffres provisoires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</si>
  <si>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2021*</t>
    </r>
  </si>
  <si>
    <t>ANNEES 2007-2020 ET PREMIER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</si>
</sst>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_w"/>
    <numFmt numFmtId="166" formatCode="_-* #,##0.0\ _€_-;\-* #,##0.0\ _€_-;_-* &quot;-&quot;??\ _€_-;_-@_-"/>
    <numFmt numFmtId="167" formatCode="#,##0.0"/>
    <numFmt numFmtId="168" formatCode="_-* #,##0\ _€_-;\-* #,##0\ _€_-;_-* &quot;-&quot;??\ _€_-;_-@_-"/>
    <numFmt numFmtId="169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  <xf numFmtId="0" fontId="1" fillId="0" borderId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5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6" fontId="1" fillId="0" borderId="0" xfId="3" applyNumberFormat="1" applyFont="1"/>
    <xf numFmtId="167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8" fontId="6" fillId="0" borderId="3" xfId="3" applyNumberFormat="1" applyFont="1" applyBorder="1" applyAlignment="1">
      <alignment vertical="center"/>
    </xf>
    <xf numFmtId="168" fontId="6" fillId="4" borderId="3" xfId="3" applyNumberFormat="1" applyFont="1" applyFill="1" applyBorder="1" applyAlignment="1">
      <alignment vertical="center"/>
    </xf>
    <xf numFmtId="168" fontId="5" fillId="3" borderId="4" xfId="1" applyNumberFormat="1" applyFont="1" applyFill="1" applyBorder="1" applyAlignment="1">
      <alignment vertical="center"/>
    </xf>
    <xf numFmtId="169" fontId="5" fillId="3" borderId="8" xfId="0" applyNumberFormat="1" applyFont="1" applyFill="1" applyBorder="1" applyAlignment="1">
      <alignment horizontal="right" vertical="center" indent="1"/>
    </xf>
    <xf numFmtId="169" fontId="5" fillId="3" borderId="9" xfId="0" applyNumberFormat="1" applyFont="1" applyFill="1" applyBorder="1" applyAlignment="1">
      <alignment horizontal="right" vertical="center" indent="1"/>
    </xf>
    <xf numFmtId="169" fontId="6" fillId="4" borderId="3" xfId="0" applyNumberFormat="1" applyFont="1" applyFill="1" applyBorder="1" applyAlignment="1">
      <alignment horizontal="right" vertical="center" indent="1"/>
    </xf>
    <xf numFmtId="169" fontId="6" fillId="4" borderId="0" xfId="0" applyNumberFormat="1" applyFont="1" applyFill="1" applyBorder="1" applyAlignment="1">
      <alignment horizontal="right" vertical="center" inden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workbookViewId="0">
      <selection sqref="A1:Q1"/>
    </sheetView>
  </sheetViews>
  <sheetFormatPr baseColWidth="10" defaultColWidth="11.44140625" defaultRowHeight="13.2" x14ac:dyDescent="0.25"/>
  <cols>
    <col min="1" max="1" width="4" style="3" customWidth="1"/>
    <col min="2" max="2" width="21" style="3" customWidth="1"/>
    <col min="3" max="6" width="12" style="8" customWidth="1"/>
    <col min="7" max="17" width="12" style="3" customWidth="1"/>
    <col min="18" max="16384" width="11.44140625" style="3"/>
  </cols>
  <sheetData>
    <row r="1" spans="1:17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7" x14ac:dyDescent="0.25">
      <c r="B5" s="4"/>
      <c r="C5" s="5"/>
      <c r="D5" s="5"/>
      <c r="E5" s="5"/>
      <c r="F5" s="3"/>
      <c r="J5" s="6"/>
      <c r="K5" s="6"/>
      <c r="L5" s="6"/>
      <c r="Q5" s="6" t="s">
        <v>1</v>
      </c>
    </row>
    <row r="6" spans="1:17" ht="15" customHeight="1" x14ac:dyDescent="0.25">
      <c r="B6" s="28" t="s">
        <v>2</v>
      </c>
      <c r="C6" s="22">
        <v>2007</v>
      </c>
      <c r="D6" s="22">
        <v>2008</v>
      </c>
      <c r="E6" s="22">
        <v>2009</v>
      </c>
      <c r="F6" s="22">
        <v>2010</v>
      </c>
      <c r="G6" s="22">
        <v>2011</v>
      </c>
      <c r="H6" s="22">
        <v>2012</v>
      </c>
      <c r="I6" s="22">
        <v>2013</v>
      </c>
      <c r="J6" s="22">
        <v>2014</v>
      </c>
      <c r="K6" s="22">
        <v>2015</v>
      </c>
      <c r="L6" s="22">
        <v>2016</v>
      </c>
      <c r="M6" s="22">
        <v>2017</v>
      </c>
      <c r="N6" s="22">
        <v>2018</v>
      </c>
      <c r="O6" s="22">
        <v>2019</v>
      </c>
      <c r="P6" s="22" t="s">
        <v>11</v>
      </c>
      <c r="Q6" s="25" t="s">
        <v>13</v>
      </c>
    </row>
    <row r="7" spans="1:17" ht="23.25" customHeight="1" x14ac:dyDescent="0.25"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6"/>
    </row>
    <row r="8" spans="1:17" s="7" customFormat="1" ht="20.25" customHeight="1" x14ac:dyDescent="0.3">
      <c r="A8" s="27" t="s">
        <v>8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16776</v>
      </c>
      <c r="P8" s="15">
        <v>13151</v>
      </c>
      <c r="Q8" s="15">
        <v>6381</v>
      </c>
    </row>
    <row r="9" spans="1:17" s="7" customFormat="1" ht="20.25" customHeight="1" x14ac:dyDescent="0.3">
      <c r="A9" s="27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7601</v>
      </c>
      <c r="P9" s="15">
        <v>6720</v>
      </c>
      <c r="Q9" s="15">
        <v>3786</v>
      </c>
    </row>
    <row r="10" spans="1:17" s="7" customFormat="1" ht="20.25" customHeight="1" x14ac:dyDescent="0.3">
      <c r="A10" s="27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10112</v>
      </c>
      <c r="P10" s="15">
        <v>7654</v>
      </c>
      <c r="Q10" s="15">
        <v>5163</v>
      </c>
    </row>
    <row r="11" spans="1:17" s="14" customFormat="1" ht="24" customHeight="1" x14ac:dyDescent="0.25">
      <c r="A11" s="27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34489</v>
      </c>
      <c r="P11" s="17">
        <f t="shared" ref="P11:Q11" si="1">SUM(P8:P10)</f>
        <v>27525</v>
      </c>
      <c r="Q11" s="17">
        <f t="shared" si="1"/>
        <v>15330</v>
      </c>
    </row>
    <row r="12" spans="1:17" s="7" customFormat="1" ht="20.25" customHeight="1" x14ac:dyDescent="0.3">
      <c r="A12" s="27" t="s">
        <v>9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6761</v>
      </c>
      <c r="P12" s="15">
        <v>1732</v>
      </c>
      <c r="Q12" s="15">
        <v>908</v>
      </c>
    </row>
    <row r="13" spans="1:17" s="7" customFormat="1" ht="20.25" customHeight="1" x14ac:dyDescent="0.3">
      <c r="A13" s="27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4543</v>
      </c>
      <c r="P13" s="15">
        <v>4080</v>
      </c>
      <c r="Q13" s="15">
        <v>2334</v>
      </c>
    </row>
    <row r="14" spans="1:17" s="7" customFormat="1" ht="20.25" customHeight="1" x14ac:dyDescent="0.3">
      <c r="A14" s="27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6644</v>
      </c>
      <c r="P14" s="15">
        <v>4969</v>
      </c>
      <c r="Q14" s="15">
        <v>2836</v>
      </c>
    </row>
    <row r="15" spans="1:17" s="14" customFormat="1" ht="24" customHeight="1" x14ac:dyDescent="0.25">
      <c r="A15" s="27"/>
      <c r="B15" s="13" t="s">
        <v>4</v>
      </c>
      <c r="C15" s="17">
        <f t="shared" ref="C15:O15" si="2">SUM(C12:C14)</f>
        <v>14983.6</v>
      </c>
      <c r="D15" s="17">
        <f t="shared" si="2"/>
        <v>8687.2000000000007</v>
      </c>
      <c r="E15" s="17">
        <f t="shared" si="2"/>
        <v>9524.6</v>
      </c>
      <c r="F15" s="17">
        <f t="shared" si="2"/>
        <v>21820.9</v>
      </c>
      <c r="G15" s="17">
        <f t="shared" si="2"/>
        <v>5281.9</v>
      </c>
      <c r="H15" s="17">
        <f t="shared" si="2"/>
        <v>8550.2000000000007</v>
      </c>
      <c r="I15" s="17">
        <f t="shared" si="2"/>
        <v>11354.699999999999</v>
      </c>
      <c r="J15" s="17">
        <f t="shared" si="2"/>
        <v>6615.1</v>
      </c>
      <c r="K15" s="17">
        <f t="shared" si="2"/>
        <v>8139.1246915514375</v>
      </c>
      <c r="L15" s="17">
        <f t="shared" si="2"/>
        <v>14195</v>
      </c>
      <c r="M15" s="17">
        <f t="shared" si="2"/>
        <v>8321</v>
      </c>
      <c r="N15" s="17">
        <f t="shared" si="2"/>
        <v>12695</v>
      </c>
      <c r="O15" s="17">
        <f t="shared" si="2"/>
        <v>17948</v>
      </c>
      <c r="P15" s="17">
        <f t="shared" ref="P15:Q15" si="3">SUM(P12:P14)</f>
        <v>10781</v>
      </c>
      <c r="Q15" s="17">
        <f t="shared" si="3"/>
        <v>6078</v>
      </c>
    </row>
    <row r="16" spans="1:17" s="7" customFormat="1" ht="20.25" customHeight="1" x14ac:dyDescent="0.3">
      <c r="A16" s="27" t="s">
        <v>10</v>
      </c>
      <c r="B16" s="9" t="s">
        <v>5</v>
      </c>
      <c r="C16" s="20">
        <f t="shared" ref="C16:O16" si="4">C8-C12</f>
        <v>20060.099999999999</v>
      </c>
      <c r="D16" s="21">
        <f t="shared" si="4"/>
        <v>18542</v>
      </c>
      <c r="E16" s="20">
        <f t="shared" si="4"/>
        <v>15050.999999999998</v>
      </c>
      <c r="F16" s="21">
        <f t="shared" si="4"/>
        <v>8364.7000000000007</v>
      </c>
      <c r="G16" s="20">
        <f t="shared" si="4"/>
        <v>12219.800000000003</v>
      </c>
      <c r="H16" s="21">
        <f t="shared" si="4"/>
        <v>13701.300000000003</v>
      </c>
      <c r="I16" s="20">
        <f t="shared" si="4"/>
        <v>23404.000000000004</v>
      </c>
      <c r="J16" s="21">
        <f t="shared" si="4"/>
        <v>24080.799999999996</v>
      </c>
      <c r="K16" s="20">
        <f t="shared" si="4"/>
        <v>19037.57856292</v>
      </c>
      <c r="L16" s="21">
        <f t="shared" si="4"/>
        <v>14478.2</v>
      </c>
      <c r="M16" s="20">
        <f t="shared" si="4"/>
        <v>15217</v>
      </c>
      <c r="N16" s="21">
        <f t="shared" si="4"/>
        <v>25656</v>
      </c>
      <c r="O16" s="20">
        <f t="shared" si="4"/>
        <v>10015</v>
      </c>
      <c r="P16" s="21">
        <f t="shared" ref="P16:Q16" si="5">P8-P12</f>
        <v>11419</v>
      </c>
      <c r="Q16" s="20">
        <f t="shared" si="5"/>
        <v>5473</v>
      </c>
    </row>
    <row r="17" spans="1:17" s="7" customFormat="1" ht="20.25" customHeight="1" x14ac:dyDescent="0.3">
      <c r="A17" s="27"/>
      <c r="B17" s="9" t="s">
        <v>3</v>
      </c>
      <c r="C17" s="20">
        <f t="shared" ref="C17:O17" si="6">C9-C13</f>
        <v>939.8</v>
      </c>
      <c r="D17" s="21">
        <f t="shared" si="6"/>
        <v>458.6</v>
      </c>
      <c r="E17" s="20">
        <f t="shared" si="6"/>
        <v>4727.5</v>
      </c>
      <c r="F17" s="21">
        <f t="shared" si="6"/>
        <v>5460.2</v>
      </c>
      <c r="G17" s="20">
        <f t="shared" si="6"/>
        <v>4004</v>
      </c>
      <c r="H17" s="21">
        <f t="shared" si="6"/>
        <v>3285</v>
      </c>
      <c r="I17" s="20">
        <f t="shared" si="6"/>
        <v>3067.1</v>
      </c>
      <c r="J17" s="21">
        <f t="shared" si="6"/>
        <v>2548.5</v>
      </c>
      <c r="K17" s="20">
        <f t="shared" si="6"/>
        <v>2835.2887911922844</v>
      </c>
      <c r="L17" s="21">
        <f t="shared" si="6"/>
        <v>1453</v>
      </c>
      <c r="M17" s="20">
        <f t="shared" si="6"/>
        <v>3783</v>
      </c>
      <c r="N17" s="21">
        <f t="shared" si="6"/>
        <v>1952</v>
      </c>
      <c r="O17" s="20">
        <f t="shared" si="6"/>
        <v>3058</v>
      </c>
      <c r="P17" s="21">
        <f t="shared" ref="P17:Q17" si="7">P9-P13</f>
        <v>2640</v>
      </c>
      <c r="Q17" s="20">
        <f t="shared" si="7"/>
        <v>1452</v>
      </c>
    </row>
    <row r="18" spans="1:17" s="7" customFormat="1" ht="20.25" customHeight="1" x14ac:dyDescent="0.3">
      <c r="A18" s="27"/>
      <c r="B18" s="9" t="s">
        <v>6</v>
      </c>
      <c r="C18" s="20">
        <f t="shared" ref="C18:O18" si="8">C10-C14</f>
        <v>1975.5</v>
      </c>
      <c r="D18" s="21">
        <f t="shared" si="8"/>
        <v>275.20000000000027</v>
      </c>
      <c r="E18" s="20">
        <f t="shared" si="8"/>
        <v>-4053.4</v>
      </c>
      <c r="F18" s="21">
        <f t="shared" si="8"/>
        <v>-577.49999999999955</v>
      </c>
      <c r="G18" s="20">
        <f t="shared" si="8"/>
        <v>4554.5</v>
      </c>
      <c r="H18" s="21">
        <f t="shared" si="8"/>
        <v>6555.2</v>
      </c>
      <c r="I18" s="20">
        <f t="shared" si="8"/>
        <v>1251.1000000000004</v>
      </c>
      <c r="J18" s="21">
        <f t="shared" si="8"/>
        <v>3305.0999999999995</v>
      </c>
      <c r="K18" s="20">
        <f t="shared" si="8"/>
        <v>9908.0079543362772</v>
      </c>
      <c r="L18" s="21">
        <f t="shared" si="8"/>
        <v>5225</v>
      </c>
      <c r="M18" s="20">
        <f t="shared" si="8"/>
        <v>7033</v>
      </c>
      <c r="N18" s="21">
        <f t="shared" si="8"/>
        <v>5796</v>
      </c>
      <c r="O18" s="20">
        <f t="shared" si="8"/>
        <v>3468</v>
      </c>
      <c r="P18" s="21">
        <f t="shared" ref="P18:Q18" si="9">P10-P14</f>
        <v>2685</v>
      </c>
      <c r="Q18" s="20">
        <f t="shared" si="9"/>
        <v>2327</v>
      </c>
    </row>
    <row r="19" spans="1:17" s="14" customFormat="1" ht="24" customHeight="1" x14ac:dyDescent="0.25">
      <c r="A19" s="27"/>
      <c r="B19" s="13" t="s">
        <v>4</v>
      </c>
      <c r="C19" s="18">
        <f t="shared" ref="C19:M19" si="10">SUM(C16:C18)</f>
        <v>22975.399999999998</v>
      </c>
      <c r="D19" s="18">
        <f t="shared" si="10"/>
        <v>19275.8</v>
      </c>
      <c r="E19" s="18">
        <f t="shared" si="10"/>
        <v>15725.1</v>
      </c>
      <c r="F19" s="18">
        <f t="shared" si="10"/>
        <v>13247.400000000001</v>
      </c>
      <c r="G19" s="18">
        <f t="shared" si="10"/>
        <v>20778.300000000003</v>
      </c>
      <c r="H19" s="18">
        <f t="shared" si="10"/>
        <v>23541.500000000004</v>
      </c>
      <c r="I19" s="18">
        <f t="shared" si="10"/>
        <v>27722.200000000004</v>
      </c>
      <c r="J19" s="18">
        <f t="shared" si="10"/>
        <v>29934.399999999994</v>
      </c>
      <c r="K19" s="18">
        <f t="shared" si="10"/>
        <v>31780.875308448562</v>
      </c>
      <c r="L19" s="18">
        <f t="shared" si="10"/>
        <v>21156.2</v>
      </c>
      <c r="M19" s="18">
        <f t="shared" si="10"/>
        <v>26033</v>
      </c>
      <c r="N19" s="18">
        <f t="shared" ref="N19:O19" si="11">SUM(N16:N18)</f>
        <v>33404</v>
      </c>
      <c r="O19" s="18">
        <f t="shared" si="11"/>
        <v>16541</v>
      </c>
      <c r="P19" s="18">
        <f t="shared" ref="P19:Q19" si="12">SUM(P16:P18)</f>
        <v>16744</v>
      </c>
      <c r="Q19" s="19">
        <f t="shared" si="12"/>
        <v>9252</v>
      </c>
    </row>
    <row r="20" spans="1:17" s="10" customFormat="1" x14ac:dyDescent="0.25">
      <c r="A20" s="12" t="s">
        <v>12</v>
      </c>
    </row>
    <row r="21" spans="1:17" s="10" customFormat="1" x14ac:dyDescent="0.25"/>
    <row r="22" spans="1:17" x14ac:dyDescent="0.25">
      <c r="J22" s="11"/>
      <c r="K22" s="11"/>
      <c r="L22" s="11"/>
      <c r="M22" s="11"/>
      <c r="N22" s="11"/>
    </row>
    <row r="23" spans="1:17" x14ac:dyDescent="0.25">
      <c r="J23" s="11"/>
      <c r="K23" s="11"/>
      <c r="L23" s="11"/>
      <c r="M23" s="11"/>
      <c r="N23" s="11"/>
    </row>
    <row r="24" spans="1:17" x14ac:dyDescent="0.25">
      <c r="J24" s="11"/>
      <c r="K24" s="11"/>
      <c r="L24" s="11"/>
      <c r="M24" s="11"/>
      <c r="N24" s="11"/>
    </row>
  </sheetData>
  <mergeCells count="22"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  <mergeCell ref="I6:I7"/>
    <mergeCell ref="N6:N7"/>
    <mergeCell ref="M6:M7"/>
    <mergeCell ref="P6:P7"/>
    <mergeCell ref="A1:Q1"/>
    <mergeCell ref="A2:Q2"/>
    <mergeCell ref="A3:Q3"/>
    <mergeCell ref="Q6:Q7"/>
    <mergeCell ref="O6:O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IDEM-Natop</vt:lpstr>
      <vt:lpstr>'IDEM-Natop'!Zone_d_impression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2021-10-12T14:09:48Z</dcterms:modified>
</cp:coreProperties>
</file>