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NNEE SAAJI\SSID\Séries pour le site -flux 2018 prov- (actu du 22-04-2019)\"/>
    </mc:Choice>
  </mc:AlternateContent>
  <bookViews>
    <workbookView xWindow="0" yWindow="0" windowWidth="19200" windowHeight="11595"/>
  </bookViews>
  <sheets>
    <sheet name="IDE natop" sheetId="2" r:id="rId1"/>
  </sheets>
  <definedNames>
    <definedName name="dfg">#REF!</definedName>
    <definedName name="erft">#REF!</definedName>
    <definedName name="ghfcghcf">#REF!</definedName>
    <definedName name="invpay95" localSheetId="0">#REF!</definedName>
    <definedName name="invpay95">#REF!</definedName>
    <definedName name="Mat1_96" localSheetId="0">#REF!</definedName>
    <definedName name="Mat1_96">#REF!</definedName>
    <definedName name="Mat1_96_">#REF!</definedName>
    <definedName name="qde">#REF!</definedName>
    <definedName name="qsd">#REF!</definedName>
    <definedName name="qsdcqs">#REF!</definedName>
    <definedName name="qsdfgfjghk">#REF!</definedName>
    <definedName name="s">#REF!</definedName>
    <definedName name="sdf">#REF!</definedName>
    <definedName name="sdfs">#REF!</definedName>
    <definedName name="xftgjcfjcgj">#REF!</definedName>
    <definedName name="zerfzerz">#REF!</definedName>
    <definedName name="_xlnm.Print_Area" localSheetId="0">'IDE natop'!$B$1:$I$13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2" l="1"/>
  <c r="N22" i="2"/>
  <c r="N23" i="2"/>
  <c r="N19" i="2"/>
  <c r="N13" i="2"/>
  <c r="N25" i="2" l="1"/>
  <c r="D21" i="2"/>
  <c r="E21" i="2"/>
  <c r="F21" i="2"/>
  <c r="G21" i="2"/>
  <c r="H21" i="2"/>
  <c r="I21" i="2"/>
  <c r="J21" i="2"/>
  <c r="K21" i="2"/>
  <c r="L21" i="2"/>
  <c r="M21" i="2"/>
  <c r="D22" i="2"/>
  <c r="E22" i="2"/>
  <c r="F22" i="2"/>
  <c r="G22" i="2"/>
  <c r="H22" i="2"/>
  <c r="I22" i="2"/>
  <c r="J22" i="2"/>
  <c r="K22" i="2"/>
  <c r="L22" i="2"/>
  <c r="M22" i="2"/>
  <c r="D23" i="2"/>
  <c r="E23" i="2"/>
  <c r="F23" i="2"/>
  <c r="G23" i="2"/>
  <c r="H23" i="2"/>
  <c r="I23" i="2"/>
  <c r="J23" i="2"/>
  <c r="K23" i="2"/>
  <c r="L23" i="2"/>
  <c r="M23" i="2"/>
  <c r="C22" i="2"/>
  <c r="C23" i="2"/>
  <c r="C21" i="2"/>
  <c r="M25" i="2" l="1"/>
  <c r="L25" i="2"/>
  <c r="K25" i="2"/>
  <c r="J25" i="2"/>
  <c r="I25" i="2"/>
  <c r="H25" i="2"/>
  <c r="G25" i="2"/>
  <c r="F25" i="2"/>
  <c r="E25" i="2"/>
  <c r="D25" i="2"/>
  <c r="C25" i="2"/>
  <c r="M19" i="2"/>
  <c r="L19" i="2"/>
  <c r="K19" i="2"/>
  <c r="J19" i="2"/>
  <c r="I19" i="2"/>
  <c r="H19" i="2"/>
  <c r="G19" i="2"/>
  <c r="F19" i="2"/>
  <c r="E19" i="2"/>
  <c r="D19" i="2"/>
  <c r="C19" i="2"/>
  <c r="K13" i="2"/>
  <c r="L13" i="2"/>
  <c r="M13" i="2"/>
  <c r="J13" i="2" l="1"/>
  <c r="I13" i="2" l="1"/>
  <c r="H13" i="2"/>
  <c r="G13" i="2"/>
  <c r="F13" i="2"/>
  <c r="E13" i="2"/>
  <c r="D13" i="2"/>
  <c r="C13" i="2"/>
</calcChain>
</file>

<file path=xl/sharedStrings.xml><?xml version="1.0" encoding="utf-8"?>
<sst xmlns="http://schemas.openxmlformats.org/spreadsheetml/2006/main" count="24" uniqueCount="16">
  <si>
    <t>REPARTITION PAR NATURE D'OPERATION</t>
  </si>
  <si>
    <t xml:space="preserve"> En millions de dirhams</t>
  </si>
  <si>
    <t>Nature d'opération</t>
  </si>
  <si>
    <t>Bénéfices réinvestis</t>
  </si>
  <si>
    <t>TOTAL</t>
  </si>
  <si>
    <t>Titres de participation</t>
  </si>
  <si>
    <t>Instruments de dette</t>
  </si>
  <si>
    <t>INVESTISSEMENTS DIRECTS ETRANGERS AU MAROC</t>
  </si>
  <si>
    <t>Recettes</t>
  </si>
  <si>
    <t>Dépenses</t>
  </si>
  <si>
    <t>Flux net</t>
  </si>
  <si>
    <t>2017*</t>
  </si>
  <si>
    <t>2018**</t>
  </si>
  <si>
    <t>*Chiffres actualisés</t>
  </si>
  <si>
    <t>**Chiffres provisoires</t>
  </si>
  <si>
    <t>ANNEES 2007-2018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</si>
</sst>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#,##0.0_w"/>
    <numFmt numFmtId="165" formatCode="#,##0.0_W"/>
    <numFmt numFmtId="166" formatCode="_-* #,##0.0\ _€_-;\-* #,##0.0\ _€_-;_-* &quot;-&quot;??\ _€_-;_-@_-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i/>
      <u/>
      <sz val="10"/>
      <name val="Times New Roman"/>
      <family val="1"/>
    </font>
    <font>
      <i/>
      <sz val="9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8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Protection="0"/>
    <xf numFmtId="0" fontId="7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3" fillId="0" borderId="0" xfId="1" applyFont="1" applyFill="1" applyBorder="1"/>
    <xf numFmtId="164" fontId="1" fillId="0" borderId="0" xfId="1" applyNumberFormat="1" applyFont="1" applyFill="1"/>
    <xf numFmtId="164" fontId="4" fillId="0" borderId="0" xfId="1" applyNumberFormat="1" applyFont="1" applyFill="1" applyBorder="1" applyAlignment="1">
      <alignment horizontal="right"/>
    </xf>
    <xf numFmtId="0" fontId="5" fillId="0" borderId="3" xfId="1" applyNumberFormat="1" applyFont="1" applyFill="1" applyBorder="1" applyAlignment="1">
      <alignment horizontal="center" vertical="center"/>
    </xf>
    <xf numFmtId="165" fontId="6" fillId="0" borderId="3" xfId="1" applyNumberFormat="1" applyFont="1" applyBorder="1" applyAlignment="1">
      <alignment vertical="center"/>
    </xf>
    <xf numFmtId="0" fontId="1" fillId="0" borderId="0" xfId="1" applyAlignment="1">
      <alignment vertical="center"/>
    </xf>
    <xf numFmtId="165" fontId="2" fillId="3" borderId="4" xfId="1" applyNumberFormat="1" applyFont="1" applyFill="1" applyBorder="1" applyAlignment="1">
      <alignment vertical="center"/>
    </xf>
    <xf numFmtId="164" fontId="1" fillId="0" borderId="0" xfId="1" applyNumberFormat="1"/>
    <xf numFmtId="0" fontId="5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 indent="1"/>
    </xf>
    <xf numFmtId="0" fontId="6" fillId="0" borderId="5" xfId="1" applyFont="1" applyBorder="1" applyAlignment="1">
      <alignment vertical="center"/>
    </xf>
    <xf numFmtId="0" fontId="2" fillId="3" borderId="7" xfId="1" applyFont="1" applyFill="1" applyBorder="1" applyAlignment="1">
      <alignment horizontal="center" vertical="center"/>
    </xf>
    <xf numFmtId="166" fontId="1" fillId="0" borderId="0" xfId="3" applyNumberFormat="1" applyFont="1"/>
    <xf numFmtId="167" fontId="1" fillId="0" borderId="0" xfId="1" applyNumberFormat="1"/>
    <xf numFmtId="166" fontId="6" fillId="0" borderId="3" xfId="3" applyNumberFormat="1" applyFont="1" applyBorder="1" applyAlignment="1">
      <alignment vertical="center"/>
    </xf>
    <xf numFmtId="166" fontId="6" fillId="4" borderId="3" xfId="3" applyNumberFormat="1" applyFont="1" applyFill="1" applyBorder="1" applyAlignment="1">
      <alignment vertical="center"/>
    </xf>
    <xf numFmtId="0" fontId="4" fillId="0" borderId="0" xfId="1" applyFont="1"/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textRotation="90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</cellXfs>
  <cellStyles count="4">
    <cellStyle name="Milliers" xfId="3" builtinId="3"/>
    <cellStyle name="Normal" xfId="0" builtinId="0"/>
    <cellStyle name="Normal 2" xfId="2"/>
    <cellStyle name="Normal_RONATOPR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tabSelected="1" workbookViewId="0"/>
  </sheetViews>
  <sheetFormatPr baseColWidth="10" defaultRowHeight="12.75" x14ac:dyDescent="0.2"/>
  <cols>
    <col min="1" max="1" width="4" style="3" customWidth="1"/>
    <col min="2" max="2" width="27.140625" style="3" customWidth="1"/>
    <col min="3" max="6" width="14" style="11" customWidth="1"/>
    <col min="7" max="14" width="14" style="3" customWidth="1"/>
    <col min="15" max="16384" width="11.42578125" style="3"/>
  </cols>
  <sheetData>
    <row r="1" spans="1:14" x14ac:dyDescent="0.2">
      <c r="B1" s="1" t="s">
        <v>7</v>
      </c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</row>
    <row r="2" spans="1:14" x14ac:dyDescent="0.2">
      <c r="B2" s="1" t="s">
        <v>0</v>
      </c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</row>
    <row r="3" spans="1:14" x14ac:dyDescent="0.2">
      <c r="B3" s="1" t="s">
        <v>15</v>
      </c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</row>
    <row r="4" spans="1:14" x14ac:dyDescent="0.2"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</row>
    <row r="5" spans="1:14" x14ac:dyDescent="0.2">
      <c r="B5" s="4"/>
      <c r="C5" s="5"/>
      <c r="D5" s="5"/>
      <c r="E5" s="5"/>
      <c r="F5" s="3"/>
      <c r="J5" s="6"/>
      <c r="K5" s="6"/>
      <c r="L5" s="6"/>
      <c r="N5" s="6" t="s">
        <v>1</v>
      </c>
    </row>
    <row r="6" spans="1:14" ht="12.6" customHeight="1" x14ac:dyDescent="0.2">
      <c r="B6" s="24" t="s">
        <v>2</v>
      </c>
      <c r="C6" s="21">
        <v>2007</v>
      </c>
      <c r="D6" s="21">
        <v>2008</v>
      </c>
      <c r="E6" s="21">
        <v>2009</v>
      </c>
      <c r="F6" s="21">
        <v>2010</v>
      </c>
      <c r="G6" s="21">
        <v>2011</v>
      </c>
      <c r="H6" s="21">
        <v>2012</v>
      </c>
      <c r="I6" s="21">
        <v>2013</v>
      </c>
      <c r="J6" s="21">
        <v>2014</v>
      </c>
      <c r="K6" s="21">
        <v>2015</v>
      </c>
      <c r="L6" s="21">
        <v>2016</v>
      </c>
      <c r="M6" s="21" t="s">
        <v>11</v>
      </c>
      <c r="N6" s="21" t="s">
        <v>12</v>
      </c>
    </row>
    <row r="7" spans="1:14" ht="12.6" customHeight="1" x14ac:dyDescent="0.2">
      <c r="B7" s="25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8.1" customHeight="1" x14ac:dyDescent="0.2">
      <c r="A8" s="23" t="s">
        <v>8</v>
      </c>
      <c r="B8" s="12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9" customFormat="1" ht="20.25" customHeight="1" x14ac:dyDescent="0.25">
      <c r="A9" s="23"/>
      <c r="B9" s="13" t="s">
        <v>5</v>
      </c>
      <c r="C9" s="18">
        <v>27754.199999999997</v>
      </c>
      <c r="D9" s="18">
        <v>23765</v>
      </c>
      <c r="E9" s="18">
        <v>17134.099999999999</v>
      </c>
      <c r="F9" s="18">
        <v>25781.200000000001</v>
      </c>
      <c r="G9" s="18">
        <v>15748.800000000003</v>
      </c>
      <c r="H9" s="18">
        <v>16568.300000000003</v>
      </c>
      <c r="I9" s="18">
        <v>25445.800000000003</v>
      </c>
      <c r="J9" s="18">
        <v>25616.099999999995</v>
      </c>
      <c r="K9" s="18">
        <v>22314</v>
      </c>
      <c r="L9" s="18">
        <v>18954.2</v>
      </c>
      <c r="M9" s="18">
        <v>16906</v>
      </c>
      <c r="N9" s="18">
        <v>28465</v>
      </c>
    </row>
    <row r="10" spans="1:14" s="9" customFormat="1" ht="20.25" customHeight="1" x14ac:dyDescent="0.25">
      <c r="A10" s="23"/>
      <c r="B10" s="13" t="s">
        <v>3</v>
      </c>
      <c r="C10" s="18">
        <v>939.8</v>
      </c>
      <c r="D10" s="18">
        <v>458.6</v>
      </c>
      <c r="E10" s="18">
        <v>4727.5</v>
      </c>
      <c r="F10" s="18">
        <v>5460.2</v>
      </c>
      <c r="G10" s="18">
        <v>4004</v>
      </c>
      <c r="H10" s="18">
        <v>3285</v>
      </c>
      <c r="I10" s="18">
        <v>3067.1</v>
      </c>
      <c r="J10" s="18">
        <v>3464.8</v>
      </c>
      <c r="K10" s="18">
        <v>3855</v>
      </c>
      <c r="L10" s="18">
        <v>6125</v>
      </c>
      <c r="M10" s="18">
        <v>7187</v>
      </c>
      <c r="N10" s="18">
        <v>7572</v>
      </c>
    </row>
    <row r="11" spans="1:14" s="9" customFormat="1" ht="20.25" customHeight="1" x14ac:dyDescent="0.25">
      <c r="A11" s="23"/>
      <c r="B11" s="13" t="s">
        <v>6</v>
      </c>
      <c r="C11" s="18">
        <v>9265</v>
      </c>
      <c r="D11" s="19">
        <v>3739.4</v>
      </c>
      <c r="E11" s="18">
        <v>3388.1</v>
      </c>
      <c r="F11" s="18">
        <v>3826.9</v>
      </c>
      <c r="G11" s="18">
        <v>6307.4</v>
      </c>
      <c r="H11" s="18">
        <v>12238.4</v>
      </c>
      <c r="I11" s="18">
        <v>10564</v>
      </c>
      <c r="J11" s="18">
        <v>7468.6</v>
      </c>
      <c r="K11" s="18">
        <v>13751</v>
      </c>
      <c r="L11" s="18">
        <v>10272</v>
      </c>
      <c r="M11" s="18">
        <v>10261</v>
      </c>
      <c r="N11" s="18">
        <v>11389</v>
      </c>
    </row>
    <row r="12" spans="1:14" s="9" customFormat="1" ht="8.1" customHeight="1" x14ac:dyDescent="0.25">
      <c r="A12" s="23"/>
      <c r="B12" s="14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24" customHeight="1" x14ac:dyDescent="0.2">
      <c r="A13" s="23"/>
      <c r="B13" s="15" t="s">
        <v>4</v>
      </c>
      <c r="C13" s="10">
        <f t="shared" ref="C13:N13" si="0">SUM(C9:C11)</f>
        <v>37959</v>
      </c>
      <c r="D13" s="10">
        <f t="shared" si="0"/>
        <v>27963</v>
      </c>
      <c r="E13" s="10">
        <f t="shared" si="0"/>
        <v>25249.699999999997</v>
      </c>
      <c r="F13" s="10">
        <f t="shared" si="0"/>
        <v>35068.300000000003</v>
      </c>
      <c r="G13" s="10">
        <f t="shared" si="0"/>
        <v>26060.200000000004</v>
      </c>
      <c r="H13" s="10">
        <f t="shared" si="0"/>
        <v>32091.700000000004</v>
      </c>
      <c r="I13" s="10">
        <f t="shared" si="0"/>
        <v>39076.9</v>
      </c>
      <c r="J13" s="10">
        <f t="shared" si="0"/>
        <v>36549.499999999993</v>
      </c>
      <c r="K13" s="10">
        <f t="shared" si="0"/>
        <v>39920</v>
      </c>
      <c r="L13" s="10">
        <f t="shared" si="0"/>
        <v>35351.199999999997</v>
      </c>
      <c r="M13" s="10">
        <f t="shared" si="0"/>
        <v>34354</v>
      </c>
      <c r="N13" s="10">
        <f t="shared" si="0"/>
        <v>47426</v>
      </c>
    </row>
    <row r="14" spans="1:14" ht="8.1" customHeight="1" x14ac:dyDescent="0.2">
      <c r="A14" s="23" t="s">
        <v>9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s="9" customFormat="1" ht="20.25" customHeight="1" x14ac:dyDescent="0.25">
      <c r="A15" s="23"/>
      <c r="B15" s="13" t="s">
        <v>5</v>
      </c>
      <c r="C15" s="18">
        <v>7694.1</v>
      </c>
      <c r="D15" s="18">
        <v>5223.0000000000009</v>
      </c>
      <c r="E15" s="18">
        <v>2083.1000000000004</v>
      </c>
      <c r="F15" s="18">
        <v>17416.5</v>
      </c>
      <c r="G15" s="18">
        <v>3528.9999999999995</v>
      </c>
      <c r="H15" s="18">
        <v>2867.0000000000009</v>
      </c>
      <c r="I15" s="18">
        <v>2041.8</v>
      </c>
      <c r="J15" s="18">
        <v>1535.3</v>
      </c>
      <c r="K15" s="18">
        <v>3276.42143708</v>
      </c>
      <c r="L15" s="18">
        <v>4476</v>
      </c>
      <c r="M15" s="18">
        <v>1689</v>
      </c>
      <c r="N15" s="18">
        <v>2732</v>
      </c>
    </row>
    <row r="16" spans="1:14" s="9" customFormat="1" ht="20.25" customHeight="1" x14ac:dyDescent="0.25">
      <c r="A16" s="23"/>
      <c r="B16" s="13" t="s">
        <v>3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916.3</v>
      </c>
      <c r="K16" s="18">
        <v>1019.7112088077155</v>
      </c>
      <c r="L16" s="18">
        <v>4672</v>
      </c>
      <c r="M16" s="18">
        <v>3404</v>
      </c>
      <c r="N16" s="18">
        <v>4932</v>
      </c>
    </row>
    <row r="17" spans="1:14" s="9" customFormat="1" ht="20.25" customHeight="1" x14ac:dyDescent="0.25">
      <c r="A17" s="23"/>
      <c r="B17" s="13" t="s">
        <v>6</v>
      </c>
      <c r="C17" s="18">
        <v>7289.5</v>
      </c>
      <c r="D17" s="19">
        <v>3464.2</v>
      </c>
      <c r="E17" s="18">
        <v>7441.5</v>
      </c>
      <c r="F17" s="18">
        <v>4404.3999999999996</v>
      </c>
      <c r="G17" s="18">
        <v>1752.9</v>
      </c>
      <c r="H17" s="18">
        <v>5683.2</v>
      </c>
      <c r="I17" s="18">
        <v>9312.9</v>
      </c>
      <c r="J17" s="18">
        <v>4163.5000000000009</v>
      </c>
      <c r="K17" s="18">
        <v>3842.9920456637219</v>
      </c>
      <c r="L17" s="18">
        <v>5047</v>
      </c>
      <c r="M17" s="18">
        <v>3228</v>
      </c>
      <c r="N17" s="18">
        <v>5593</v>
      </c>
    </row>
    <row r="18" spans="1:14" s="9" customFormat="1" ht="8.1" customHeight="1" x14ac:dyDescent="0.25">
      <c r="A18" s="23"/>
      <c r="B18" s="14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24" customHeight="1" x14ac:dyDescent="0.2">
      <c r="A19" s="23"/>
      <c r="B19" s="15" t="s">
        <v>4</v>
      </c>
      <c r="C19" s="10">
        <f t="shared" ref="C19:N19" si="1">SUM(C15:C17)</f>
        <v>14983.6</v>
      </c>
      <c r="D19" s="10">
        <f t="shared" si="1"/>
        <v>8687.2000000000007</v>
      </c>
      <c r="E19" s="10">
        <f t="shared" si="1"/>
        <v>9524.6</v>
      </c>
      <c r="F19" s="10">
        <f t="shared" si="1"/>
        <v>21820.9</v>
      </c>
      <c r="G19" s="10">
        <f t="shared" si="1"/>
        <v>5281.9</v>
      </c>
      <c r="H19" s="10">
        <f t="shared" si="1"/>
        <v>8550.2000000000007</v>
      </c>
      <c r="I19" s="10">
        <f t="shared" si="1"/>
        <v>11354.699999999999</v>
      </c>
      <c r="J19" s="10">
        <f t="shared" si="1"/>
        <v>6615.1</v>
      </c>
      <c r="K19" s="10">
        <f t="shared" si="1"/>
        <v>8139.1246915514375</v>
      </c>
      <c r="L19" s="10">
        <f t="shared" si="1"/>
        <v>14195</v>
      </c>
      <c r="M19" s="10">
        <f t="shared" si="1"/>
        <v>8321</v>
      </c>
      <c r="N19" s="10">
        <f t="shared" si="1"/>
        <v>13257</v>
      </c>
    </row>
    <row r="20" spans="1:14" ht="8.1" customHeight="1" x14ac:dyDescent="0.2">
      <c r="A20" s="23" t="s">
        <v>10</v>
      </c>
      <c r="B20" s="1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s="9" customFormat="1" ht="20.25" customHeight="1" x14ac:dyDescent="0.25">
      <c r="A21" s="23"/>
      <c r="B21" s="13" t="s">
        <v>5</v>
      </c>
      <c r="C21" s="18">
        <f>C9-C15</f>
        <v>20060.099999999999</v>
      </c>
      <c r="D21" s="18">
        <f t="shared" ref="D21:M21" si="2">D9-D15</f>
        <v>18542</v>
      </c>
      <c r="E21" s="18">
        <f t="shared" si="2"/>
        <v>15050.999999999998</v>
      </c>
      <c r="F21" s="18">
        <f t="shared" si="2"/>
        <v>8364.7000000000007</v>
      </c>
      <c r="G21" s="18">
        <f t="shared" si="2"/>
        <v>12219.800000000003</v>
      </c>
      <c r="H21" s="18">
        <f t="shared" si="2"/>
        <v>13701.300000000003</v>
      </c>
      <c r="I21" s="18">
        <f t="shared" si="2"/>
        <v>23404.000000000004</v>
      </c>
      <c r="J21" s="18">
        <f t="shared" si="2"/>
        <v>24080.799999999996</v>
      </c>
      <c r="K21" s="18">
        <f t="shared" si="2"/>
        <v>19037.57856292</v>
      </c>
      <c r="L21" s="18">
        <f t="shared" si="2"/>
        <v>14478.2</v>
      </c>
      <c r="M21" s="18">
        <f t="shared" si="2"/>
        <v>15217</v>
      </c>
      <c r="N21" s="18">
        <f t="shared" ref="N21" si="3">N9-N15</f>
        <v>25733</v>
      </c>
    </row>
    <row r="22" spans="1:14" s="9" customFormat="1" ht="20.25" customHeight="1" x14ac:dyDescent="0.25">
      <c r="A22" s="23"/>
      <c r="B22" s="13" t="s">
        <v>3</v>
      </c>
      <c r="C22" s="18">
        <f t="shared" ref="C22:M23" si="4">C10-C16</f>
        <v>939.8</v>
      </c>
      <c r="D22" s="18">
        <f t="shared" si="4"/>
        <v>458.6</v>
      </c>
      <c r="E22" s="18">
        <f t="shared" si="4"/>
        <v>4727.5</v>
      </c>
      <c r="F22" s="18">
        <f t="shared" si="4"/>
        <v>5460.2</v>
      </c>
      <c r="G22" s="18">
        <f t="shared" si="4"/>
        <v>4004</v>
      </c>
      <c r="H22" s="18">
        <f t="shared" si="4"/>
        <v>3285</v>
      </c>
      <c r="I22" s="18">
        <f t="shared" si="4"/>
        <v>3067.1</v>
      </c>
      <c r="J22" s="18">
        <f t="shared" si="4"/>
        <v>2548.5</v>
      </c>
      <c r="K22" s="18">
        <f t="shared" si="4"/>
        <v>2835.2887911922844</v>
      </c>
      <c r="L22" s="18">
        <f t="shared" si="4"/>
        <v>1453</v>
      </c>
      <c r="M22" s="18">
        <f t="shared" si="4"/>
        <v>3783</v>
      </c>
      <c r="N22" s="18">
        <f t="shared" ref="N22" si="5">N10-N16</f>
        <v>2640</v>
      </c>
    </row>
    <row r="23" spans="1:14" s="9" customFormat="1" ht="20.25" customHeight="1" x14ac:dyDescent="0.25">
      <c r="A23" s="23"/>
      <c r="B23" s="13" t="s">
        <v>6</v>
      </c>
      <c r="C23" s="18">
        <f t="shared" si="4"/>
        <v>1975.5</v>
      </c>
      <c r="D23" s="18">
        <f t="shared" si="4"/>
        <v>275.20000000000027</v>
      </c>
      <c r="E23" s="18">
        <f t="shared" si="4"/>
        <v>-4053.4</v>
      </c>
      <c r="F23" s="18">
        <f t="shared" si="4"/>
        <v>-577.49999999999955</v>
      </c>
      <c r="G23" s="18">
        <f t="shared" si="4"/>
        <v>4554.5</v>
      </c>
      <c r="H23" s="18">
        <f t="shared" si="4"/>
        <v>6555.2</v>
      </c>
      <c r="I23" s="18">
        <f t="shared" si="4"/>
        <v>1251.1000000000004</v>
      </c>
      <c r="J23" s="18">
        <f t="shared" si="4"/>
        <v>3305.0999999999995</v>
      </c>
      <c r="K23" s="18">
        <f t="shared" si="4"/>
        <v>9908.0079543362772</v>
      </c>
      <c r="L23" s="18">
        <f t="shared" si="4"/>
        <v>5225</v>
      </c>
      <c r="M23" s="18">
        <f t="shared" si="4"/>
        <v>7033</v>
      </c>
      <c r="N23" s="18">
        <f t="shared" ref="N23" si="6">N11-N17</f>
        <v>5796</v>
      </c>
    </row>
    <row r="24" spans="1:14" s="9" customFormat="1" ht="8.1" customHeight="1" x14ac:dyDescent="0.25">
      <c r="A24" s="23"/>
      <c r="B24" s="14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24" customHeight="1" x14ac:dyDescent="0.2">
      <c r="A25" s="23"/>
      <c r="B25" s="15" t="s">
        <v>4</v>
      </c>
      <c r="C25" s="10">
        <f t="shared" ref="C25:M25" si="7">SUM(C21:C23)</f>
        <v>22975.399999999998</v>
      </c>
      <c r="D25" s="10">
        <f t="shared" si="7"/>
        <v>19275.8</v>
      </c>
      <c r="E25" s="10">
        <f t="shared" si="7"/>
        <v>15725.1</v>
      </c>
      <c r="F25" s="10">
        <f t="shared" si="7"/>
        <v>13247.400000000001</v>
      </c>
      <c r="G25" s="10">
        <f t="shared" si="7"/>
        <v>20778.300000000003</v>
      </c>
      <c r="H25" s="10">
        <f t="shared" si="7"/>
        <v>23541.500000000004</v>
      </c>
      <c r="I25" s="10">
        <f t="shared" si="7"/>
        <v>27722.200000000004</v>
      </c>
      <c r="J25" s="10">
        <f t="shared" si="7"/>
        <v>29934.399999999994</v>
      </c>
      <c r="K25" s="10">
        <f t="shared" si="7"/>
        <v>31780.875308448562</v>
      </c>
      <c r="L25" s="10">
        <f t="shared" si="7"/>
        <v>21156.2</v>
      </c>
      <c r="M25" s="10">
        <f t="shared" si="7"/>
        <v>26033</v>
      </c>
      <c r="N25" s="10">
        <f t="shared" ref="N25" si="8">SUM(N21:N23)</f>
        <v>34169</v>
      </c>
    </row>
    <row r="26" spans="1:14" x14ac:dyDescent="0.2">
      <c r="A26" s="20" t="s">
        <v>13</v>
      </c>
    </row>
    <row r="27" spans="1:14" s="16" customFormat="1" x14ac:dyDescent="0.2">
      <c r="A27" s="20" t="s">
        <v>14</v>
      </c>
    </row>
    <row r="28" spans="1:14" s="16" customFormat="1" x14ac:dyDescent="0.2"/>
    <row r="29" spans="1:14" s="16" customFormat="1" x14ac:dyDescent="0.2"/>
    <row r="30" spans="1:14" x14ac:dyDescent="0.2">
      <c r="J30" s="17"/>
      <c r="K30" s="17"/>
      <c r="L30" s="17"/>
      <c r="M30" s="17"/>
      <c r="N30" s="17"/>
    </row>
    <row r="31" spans="1:14" x14ac:dyDescent="0.2">
      <c r="J31" s="17"/>
      <c r="K31" s="17"/>
      <c r="L31" s="17"/>
      <c r="M31" s="17"/>
      <c r="N31" s="17"/>
    </row>
    <row r="32" spans="1:14" x14ac:dyDescent="0.2">
      <c r="J32" s="17"/>
      <c r="K32" s="17"/>
      <c r="L32" s="17"/>
      <c r="M32" s="17"/>
      <c r="N32" s="17"/>
    </row>
  </sheetData>
  <mergeCells count="16">
    <mergeCell ref="A14:A19"/>
    <mergeCell ref="A20:A25"/>
    <mergeCell ref="F6:F7"/>
    <mergeCell ref="K6:K7"/>
    <mergeCell ref="L6:L7"/>
    <mergeCell ref="A8:A13"/>
    <mergeCell ref="B6:B7"/>
    <mergeCell ref="C6:C7"/>
    <mergeCell ref="D6:D7"/>
    <mergeCell ref="E6:E7"/>
    <mergeCell ref="J6:J7"/>
    <mergeCell ref="N6:N7"/>
    <mergeCell ref="M6:M7"/>
    <mergeCell ref="G6:G7"/>
    <mergeCell ref="H6:H7"/>
    <mergeCell ref="I6:I7"/>
  </mergeCells>
  <printOptions horizontalCentered="1"/>
  <pageMargins left="0.78740157480314965" right="0.78740157480314965" top="2.9133858267716537" bottom="0.98425196850393704" header="0.51181102362204722" footer="0.51181102362204722"/>
  <pageSetup paperSize="9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IDE natop</vt:lpstr>
      <vt:lpstr>'IDE natop'!Zone_d_impression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SAAJI Jamila</dc:creator>
  <cp:lastModifiedBy>SAAJI Jamila</cp:lastModifiedBy>
  <cp:lastPrinted>2014-05-02T16:52:57Z</cp:lastPrinted>
  <dcterms:created xsi:type="dcterms:W3CDTF">2014-05-02T16:27:16Z</dcterms:created>
  <dcterms:modified xsi:type="dcterms:W3CDTF">2019-04-30T15:39:40Z</dcterms:modified>
</cp:coreProperties>
</file>