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AJI\Desktop\Séries mises à jour pour site_octobre_2020\Flux entrants_S1_2020\"/>
    </mc:Choice>
  </mc:AlternateContent>
  <bookViews>
    <workbookView xWindow="120" yWindow="168" windowWidth="18912" windowHeight="11700" tabRatio="775"/>
  </bookViews>
  <sheets>
    <sheet name="R-IDE-NMA" sheetId="7" r:id="rId1"/>
  </sheets>
  <definedNames>
    <definedName name="invpay95" localSheetId="0">#REF!</definedName>
    <definedName name="invpay95">#REF!</definedName>
    <definedName name="Mat1_96">#REF!</definedName>
    <definedName name="_xlnm.Print_Area" localSheetId="0">'R-IDE-NMA'!$A$1:$D$87</definedName>
  </definedNames>
  <calcPr calcId="162913"/>
</workbook>
</file>

<file path=xl/calcChain.xml><?xml version="1.0" encoding="utf-8"?>
<calcChain xmlns="http://schemas.openxmlformats.org/spreadsheetml/2006/main">
  <c r="L8" i="7" l="1"/>
  <c r="L12" i="7"/>
  <c r="L18" i="7"/>
  <c r="L44" i="7"/>
  <c r="L49" i="7"/>
  <c r="L53" i="7"/>
  <c r="L57" i="7"/>
  <c r="L63" i="7"/>
  <c r="L66" i="7"/>
  <c r="L73" i="7"/>
  <c r="L78" i="7"/>
  <c r="L86" i="7" l="1"/>
  <c r="C12" i="7"/>
  <c r="D12" i="7"/>
  <c r="E12" i="7"/>
  <c r="F12" i="7"/>
  <c r="G12" i="7"/>
  <c r="H12" i="7"/>
  <c r="I12" i="7"/>
  <c r="J12" i="7"/>
  <c r="K12" i="7"/>
  <c r="B12" i="7"/>
  <c r="K8" i="7"/>
  <c r="K18" i="7"/>
  <c r="K44" i="7"/>
  <c r="K49" i="7"/>
  <c r="K53" i="7"/>
  <c r="K57" i="7"/>
  <c r="K63" i="7"/>
  <c r="K66" i="7"/>
  <c r="K73" i="7"/>
  <c r="K78" i="7"/>
  <c r="K86" i="7" l="1"/>
  <c r="C57" i="7" l="1"/>
  <c r="D57" i="7"/>
  <c r="E57" i="7"/>
  <c r="F57" i="7"/>
  <c r="G57" i="7"/>
  <c r="H57" i="7"/>
  <c r="I57" i="7"/>
  <c r="J57" i="7"/>
  <c r="J78" i="7" l="1"/>
  <c r="I78" i="7"/>
  <c r="J73" i="7"/>
  <c r="I73" i="7"/>
  <c r="J66" i="7"/>
  <c r="I66" i="7"/>
  <c r="J63" i="7"/>
  <c r="I63" i="7"/>
  <c r="J53" i="7"/>
  <c r="I53" i="7"/>
  <c r="J49" i="7"/>
  <c r="I49" i="7"/>
  <c r="J44" i="7"/>
  <c r="I44" i="7"/>
  <c r="J18" i="7"/>
  <c r="I18" i="7"/>
  <c r="J8" i="7"/>
  <c r="I8" i="7"/>
  <c r="I86" i="7" l="1"/>
  <c r="J86" i="7"/>
  <c r="H78" i="7" l="1"/>
  <c r="H73" i="7"/>
  <c r="H66" i="7"/>
  <c r="H63" i="7"/>
  <c r="H53" i="7"/>
  <c r="H49" i="7"/>
  <c r="H44" i="7"/>
  <c r="H18" i="7"/>
  <c r="H8" i="7"/>
  <c r="H86" i="7" l="1"/>
  <c r="G78" i="7" l="1"/>
  <c r="B78" i="7" l="1"/>
  <c r="B73" i="7"/>
  <c r="B66" i="7"/>
  <c r="B63" i="7"/>
  <c r="B57" i="7"/>
  <c r="B53" i="7"/>
  <c r="B49" i="7"/>
  <c r="B44" i="7"/>
  <c r="B18" i="7"/>
  <c r="B8" i="7"/>
  <c r="B86" i="7" l="1"/>
  <c r="G73" i="7"/>
  <c r="G66" i="7"/>
  <c r="G63" i="7"/>
  <c r="G53" i="7"/>
  <c r="G49" i="7"/>
  <c r="G44" i="7"/>
  <c r="G18" i="7"/>
  <c r="G8" i="7"/>
  <c r="G86" i="7" l="1"/>
  <c r="F8" i="7" l="1"/>
  <c r="F18" i="7"/>
  <c r="F44" i="7"/>
  <c r="F49" i="7"/>
  <c r="F53" i="7"/>
  <c r="F63" i="7"/>
  <c r="F66" i="7"/>
  <c r="F73" i="7"/>
  <c r="F78" i="7"/>
  <c r="F86" i="7" l="1"/>
  <c r="E78" i="7" l="1"/>
  <c r="E73" i="7"/>
  <c r="E66" i="7"/>
  <c r="E63" i="7"/>
  <c r="E53" i="7"/>
  <c r="E49" i="7"/>
  <c r="E44" i="7"/>
  <c r="E18" i="7"/>
  <c r="E8" i="7"/>
  <c r="E86" i="7" l="1"/>
  <c r="D66" i="7"/>
  <c r="D78" i="7"/>
  <c r="D73" i="7"/>
  <c r="D63" i="7"/>
  <c r="D53" i="7"/>
  <c r="D49" i="7"/>
  <c r="D44" i="7"/>
  <c r="D18" i="7"/>
  <c r="D8" i="7"/>
  <c r="D86" i="7" l="1"/>
  <c r="C78" i="7" l="1"/>
  <c r="C73" i="7"/>
  <c r="C66" i="7"/>
  <c r="C63" i="7"/>
  <c r="C53" i="7"/>
  <c r="C49" i="7"/>
  <c r="C44" i="7"/>
  <c r="C18" i="7"/>
  <c r="C8" i="7"/>
  <c r="C86" i="7" l="1"/>
</calcChain>
</file>

<file path=xl/sharedStrings.xml><?xml version="1.0" encoding="utf-8"?>
<sst xmlns="http://schemas.openxmlformats.org/spreadsheetml/2006/main" count="88" uniqueCount="88">
  <si>
    <t>TOTAL</t>
  </si>
  <si>
    <t>Télécommunications</t>
  </si>
  <si>
    <t>Autres services</t>
  </si>
  <si>
    <t xml:space="preserve">En millions de dirhams 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</si>
  <si>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</si>
  <si>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</si>
  <si>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</si>
  <si>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</si>
  <si>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Industries extractives</t>
  </si>
  <si>
    <t>Extraction d'hydrocarbures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</si>
  <si>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</si>
  <si>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</si>
  <si>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</si>
  <si>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</si>
  <si>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</si>
  <si>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</si>
  <si>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</si>
  <si>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Industrie de l'habillement</t>
  </si>
  <si>
    <t>Industrie du cuir et de la chaussure</t>
  </si>
  <si>
    <t>Industrie du bois</t>
  </si>
  <si>
    <t>Imprimerie et reproduction d'enregistrement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</si>
  <si>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</si>
  <si>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</si>
  <si>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</si>
  <si>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</si>
  <si>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</si>
  <si>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</si>
  <si>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</si>
  <si>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</si>
  <si>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</si>
  <si>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</si>
  <si>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</si>
  <si>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</si>
  <si>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</si>
  <si>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</si>
  <si>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</si>
  <si>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Collecte et traitement des eaux usées</t>
  </si>
  <si>
    <t>Collecte, traitement et élimination des déchets ; récupération</t>
  </si>
  <si>
    <t>Dépollution et autres services de gestion des déchets</t>
  </si>
  <si>
    <t>Construction</t>
  </si>
  <si>
    <t>Construction de bâtiments</t>
  </si>
  <si>
    <t>Génie civil</t>
  </si>
  <si>
    <t>Travaux de construction spécialisés</t>
  </si>
  <si>
    <t>Commerce, réparation d'automobiles et de motocycles</t>
  </si>
  <si>
    <t>Commerce et réparation d'automobiles et de motocycles</t>
  </si>
  <si>
    <t>Commerce de gros</t>
  </si>
  <si>
    <t>Commerce de détail</t>
  </si>
  <si>
    <t>Transports et entreposage</t>
  </si>
  <si>
    <t>Transports terrestres et transports par conduites</t>
  </si>
  <si>
    <t>Transports par eau</t>
  </si>
  <si>
    <t xml:space="preserve">Transports aériens </t>
  </si>
  <si>
    <t>Entreposage et services auxiliaires des transports</t>
  </si>
  <si>
    <t>Activités de poste et de courrier</t>
  </si>
  <si>
    <t>Hébergement et restauration</t>
  </si>
  <si>
    <t>Hébergement</t>
  </si>
  <si>
    <t>Restauration</t>
  </si>
  <si>
    <t>Information et communication</t>
  </si>
  <si>
    <t>Édition</t>
  </si>
  <si>
    <t>Production de films cinématographiques, de vidéo et de programmes de télévision ; enregistrement sonore et édition musicale</t>
  </si>
  <si>
    <t>Programmation et diffusion</t>
  </si>
  <si>
    <t>Programmation, conseil et autres activités informatiques</t>
  </si>
  <si>
    <t>Services d'information</t>
  </si>
  <si>
    <t>Activités financières et d'assurance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</si>
  <si>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</si>
  <si>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</si>
  <si>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</si>
  <si>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</si>
  <si>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</si>
  <si>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</si>
  <si>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tehniques</t>
  </si>
  <si>
    <t>Autres activités spécialisées, scientifiques et techniques</t>
  </si>
  <si>
    <t>Industrie du papier et du carton</t>
  </si>
  <si>
    <t>Cokéfaction et raffinage</t>
  </si>
  <si>
    <t>Autres industries manufacturières</t>
  </si>
  <si>
    <t>Activités des services financiers, hors assurance et caisses de retraite dont activités des sociétés holdings</t>
  </si>
  <si>
    <t>Publicité et études de marché</t>
  </si>
  <si>
    <t>Recherche-développement scientifique</t>
  </si>
  <si>
    <t>Fabrication de textiles</t>
  </si>
  <si>
    <t>Industrie métallurgique</t>
  </si>
  <si>
    <t>RECETTES DES INVESTISSEMENTS DIRECTS ETRANGERS AU MAROC</t>
  </si>
  <si>
    <t>Extraction de houille et de lignite</t>
  </si>
  <si>
    <t>2019*</t>
  </si>
  <si>
    <t>*Chiffres provisoires</t>
  </si>
  <si>
    <t>Divers secteurs</t>
  </si>
  <si>
    <t>SECTEURS D'ACTIVITE</t>
  </si>
  <si>
    <t>REPARTITION PAR SECTEUR D'ACTIVITE SELON LA NOMENCLATURE MAROCAINE DES ACTIVITES</t>
  </si>
  <si>
    <t>ANNEES 2010-2019 ET PREMIER SEMESTRE 2020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</si>
  <si>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semestre 2020*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</si>
</sst>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#,##0.0;\-#,##0.0;&quot;-   &quot;"/>
    <numFmt numFmtId="166" formatCode="_-* #,##0.0\ _F_-;\-* #,##0.0\ _F_-;_-* &quot;-&quot;??\ _F_-;_-@_-"/>
    <numFmt numFmtId="167" formatCode="_-* #,##0.00\ [$€-1]_-;\-* #,##0.00\ [$€-1]_-;_-* &quot;-&quot;??\ [$€-1]_-"/>
    <numFmt numFmtId="168" formatCode="_-* #,##0.0\ _€_-;\-* #,##0.0\ _€_-;_-* &quot;-&quot;?\ _€_-;_-@_-"/>
    <numFmt numFmtId="169" formatCode="_-* #,##0\ _F_-;\-* #,##0\ _F_-;_-* &quot;-&quot;??\ _F_-;_-@_-"/>
  </numFmts>
  <fonts count="10" x14ac:knownFonts="1">
    <font>
      <sz val="10"/>
      <name val="Arial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i/>
      <sz val="9"/>
      <color indexed="59"/>
      <name val="Times New Roman"/>
      <family val="1"/>
    </font>
    <font>
      <b/>
      <sz val="10"/>
      <color theme="4" tint="-0.499984740745262"/>
      <name val="Times New Roman"/>
      <family val="1"/>
    </font>
    <font>
      <i/>
      <sz val="8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 applyProtection="0"/>
    <xf numFmtId="167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Border="1"/>
    <xf numFmtId="0" fontId="1" fillId="0" borderId="0" xfId="2"/>
    <xf numFmtId="0" fontId="4" fillId="0" borderId="0" xfId="2" applyFont="1" applyFill="1" applyAlignment="1">
      <alignment horizontal="centerContinuous"/>
    </xf>
    <xf numFmtId="0" fontId="1" fillId="0" borderId="0" xfId="2" applyFont="1" applyFill="1"/>
    <xf numFmtId="0" fontId="4" fillId="0" borderId="0" xfId="2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4" fillId="0" borderId="2" xfId="3" applyFont="1" applyBorder="1" applyAlignment="1">
      <alignment horizontal="left" vertical="center" indent="1"/>
    </xf>
    <xf numFmtId="0" fontId="4" fillId="0" borderId="2" xfId="3" applyFont="1" applyBorder="1" applyAlignment="1">
      <alignment horizontal="left" vertical="center" wrapText="1" indent="1"/>
    </xf>
    <xf numFmtId="0" fontId="7" fillId="3" borderId="2" xfId="3" applyFont="1" applyFill="1" applyBorder="1" applyAlignment="1">
      <alignment horizontal="left" vertical="center" indent="1"/>
    </xf>
    <xf numFmtId="0" fontId="4" fillId="4" borderId="2" xfId="3" applyFont="1" applyFill="1" applyBorder="1" applyAlignment="1">
      <alignment horizontal="left" vertical="center" indent="1"/>
    </xf>
    <xf numFmtId="166" fontId="1" fillId="0" borderId="0" xfId="2" applyNumberFormat="1"/>
    <xf numFmtId="168" fontId="1" fillId="0" borderId="0" xfId="2" applyNumberFormat="1"/>
    <xf numFmtId="0" fontId="8" fillId="0" borderId="0" xfId="3" applyFont="1" applyAlignment="1">
      <alignment horizontal="left"/>
    </xf>
    <xf numFmtId="165" fontId="3" fillId="2" borderId="4" xfId="2" applyNumberFormat="1" applyFont="1" applyFill="1" applyBorder="1" applyAlignment="1">
      <alignment horizontal="center" vertical="center"/>
    </xf>
    <xf numFmtId="0" fontId="1" fillId="0" borderId="0" xfId="2" applyFont="1"/>
    <xf numFmtId="169" fontId="7" fillId="3" borderId="3" xfId="1" applyNumberFormat="1" applyFont="1" applyFill="1" applyBorder="1" applyAlignment="1">
      <alignment vertical="center"/>
    </xf>
    <xf numFmtId="169" fontId="4" fillId="0" borderId="3" xfId="1" applyNumberFormat="1" applyFont="1" applyFill="1" applyBorder="1" applyAlignment="1">
      <alignment vertical="center"/>
    </xf>
    <xf numFmtId="169" fontId="4" fillId="4" borderId="3" xfId="1" applyNumberFormat="1" applyFont="1" applyFill="1" applyBorder="1" applyAlignment="1">
      <alignment vertical="center"/>
    </xf>
    <xf numFmtId="169" fontId="3" fillId="2" borderId="1" xfId="3" applyNumberFormat="1" applyFont="1" applyFill="1" applyBorder="1" applyAlignment="1">
      <alignment horizontal="right" vertical="center" inden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</cellXfs>
  <cellStyles count="5">
    <cellStyle name="Euro" xfId="4"/>
    <cellStyle name="Milliers 2" xfId="1"/>
    <cellStyle name="Normal" xfId="0" builtinId="0"/>
    <cellStyle name="Normal 2" xfId="2"/>
    <cellStyle name="Normal_invsect91-95" xfId="3"/>
  </cellStyles>
  <dxfs count="0"/>
  <tableStyles count="0" defaultTableStyle="TableStyleMedium2" defaultPivotStyle="PivotStyleLight16"/>
  <colors>
    <mruColors>
      <color rgb="FFCCFFFF"/>
      <color rgb="FF99CCFF"/>
      <color rgb="FF00008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showGridLines="0" tabSelected="1" zoomScaleNormal="100" workbookViewId="0">
      <selection sqref="A1:L1"/>
    </sheetView>
  </sheetViews>
  <sheetFormatPr baseColWidth="10" defaultRowHeight="13.2" x14ac:dyDescent="0.25"/>
  <cols>
    <col min="1" max="1" width="66.88671875" style="2" bestFit="1" customWidth="1"/>
    <col min="2" max="12" width="12.33203125" style="2" customWidth="1"/>
    <col min="13" max="146" width="11.44140625" style="2"/>
    <col min="147" max="147" width="11.44140625" style="2" customWidth="1"/>
    <col min="148" max="148" width="67.109375" style="2" customWidth="1"/>
    <col min="149" max="154" width="11.44140625" style="2" customWidth="1"/>
    <col min="155" max="155" width="15.5546875" style="2" customWidth="1"/>
    <col min="156" max="156" width="10.6640625" style="2" customWidth="1"/>
    <col min="157" max="162" width="11.44140625" style="2" customWidth="1"/>
    <col min="163" max="163" width="15.5546875" style="2" customWidth="1"/>
    <col min="164" max="164" width="10.6640625" style="2" customWidth="1"/>
    <col min="165" max="165" width="15.5546875" style="2" customWidth="1"/>
    <col min="166" max="166" width="10.6640625" style="2" customWidth="1"/>
    <col min="167" max="402" width="11.44140625" style="2"/>
    <col min="403" max="403" width="11.44140625" style="2" customWidth="1"/>
    <col min="404" max="404" width="67.109375" style="2" customWidth="1"/>
    <col min="405" max="410" width="11.44140625" style="2" customWidth="1"/>
    <col min="411" max="411" width="15.5546875" style="2" customWidth="1"/>
    <col min="412" max="412" width="10.6640625" style="2" customWidth="1"/>
    <col min="413" max="418" width="11.44140625" style="2" customWidth="1"/>
    <col min="419" max="419" width="15.5546875" style="2" customWidth="1"/>
    <col min="420" max="420" width="10.6640625" style="2" customWidth="1"/>
    <col min="421" max="421" width="15.5546875" style="2" customWidth="1"/>
    <col min="422" max="422" width="10.6640625" style="2" customWidth="1"/>
    <col min="423" max="658" width="11.44140625" style="2"/>
    <col min="659" max="659" width="11.44140625" style="2" customWidth="1"/>
    <col min="660" max="660" width="67.109375" style="2" customWidth="1"/>
    <col min="661" max="666" width="11.44140625" style="2" customWidth="1"/>
    <col min="667" max="667" width="15.5546875" style="2" customWidth="1"/>
    <col min="668" max="668" width="10.6640625" style="2" customWidth="1"/>
    <col min="669" max="674" width="11.44140625" style="2" customWidth="1"/>
    <col min="675" max="675" width="15.5546875" style="2" customWidth="1"/>
    <col min="676" max="676" width="10.6640625" style="2" customWidth="1"/>
    <col min="677" max="677" width="15.5546875" style="2" customWidth="1"/>
    <col min="678" max="678" width="10.6640625" style="2" customWidth="1"/>
    <col min="679" max="914" width="11.44140625" style="2"/>
    <col min="915" max="915" width="11.44140625" style="2" customWidth="1"/>
    <col min="916" max="916" width="67.109375" style="2" customWidth="1"/>
    <col min="917" max="922" width="11.44140625" style="2" customWidth="1"/>
    <col min="923" max="923" width="15.5546875" style="2" customWidth="1"/>
    <col min="924" max="924" width="10.6640625" style="2" customWidth="1"/>
    <col min="925" max="930" width="11.44140625" style="2" customWidth="1"/>
    <col min="931" max="931" width="15.5546875" style="2" customWidth="1"/>
    <col min="932" max="932" width="10.6640625" style="2" customWidth="1"/>
    <col min="933" max="933" width="15.5546875" style="2" customWidth="1"/>
    <col min="934" max="934" width="10.6640625" style="2" customWidth="1"/>
    <col min="935" max="1170" width="11.44140625" style="2"/>
    <col min="1171" max="1171" width="11.44140625" style="2" customWidth="1"/>
    <col min="1172" max="1172" width="67.109375" style="2" customWidth="1"/>
    <col min="1173" max="1178" width="11.44140625" style="2" customWidth="1"/>
    <col min="1179" max="1179" width="15.5546875" style="2" customWidth="1"/>
    <col min="1180" max="1180" width="10.6640625" style="2" customWidth="1"/>
    <col min="1181" max="1186" width="11.44140625" style="2" customWidth="1"/>
    <col min="1187" max="1187" width="15.5546875" style="2" customWidth="1"/>
    <col min="1188" max="1188" width="10.6640625" style="2" customWidth="1"/>
    <col min="1189" max="1189" width="15.5546875" style="2" customWidth="1"/>
    <col min="1190" max="1190" width="10.6640625" style="2" customWidth="1"/>
    <col min="1191" max="1426" width="11.44140625" style="2"/>
    <col min="1427" max="1427" width="11.44140625" style="2" customWidth="1"/>
    <col min="1428" max="1428" width="67.109375" style="2" customWidth="1"/>
    <col min="1429" max="1434" width="11.44140625" style="2" customWidth="1"/>
    <col min="1435" max="1435" width="15.5546875" style="2" customWidth="1"/>
    <col min="1436" max="1436" width="10.6640625" style="2" customWidth="1"/>
    <col min="1437" max="1442" width="11.44140625" style="2" customWidth="1"/>
    <col min="1443" max="1443" width="15.5546875" style="2" customWidth="1"/>
    <col min="1444" max="1444" width="10.6640625" style="2" customWidth="1"/>
    <col min="1445" max="1445" width="15.5546875" style="2" customWidth="1"/>
    <col min="1446" max="1446" width="10.6640625" style="2" customWidth="1"/>
    <col min="1447" max="1682" width="11.44140625" style="2"/>
    <col min="1683" max="1683" width="11.44140625" style="2" customWidth="1"/>
    <col min="1684" max="1684" width="67.109375" style="2" customWidth="1"/>
    <col min="1685" max="1690" width="11.44140625" style="2" customWidth="1"/>
    <col min="1691" max="1691" width="15.5546875" style="2" customWidth="1"/>
    <col min="1692" max="1692" width="10.6640625" style="2" customWidth="1"/>
    <col min="1693" max="1698" width="11.44140625" style="2" customWidth="1"/>
    <col min="1699" max="1699" width="15.5546875" style="2" customWidth="1"/>
    <col min="1700" max="1700" width="10.6640625" style="2" customWidth="1"/>
    <col min="1701" max="1701" width="15.5546875" style="2" customWidth="1"/>
    <col min="1702" max="1702" width="10.6640625" style="2" customWidth="1"/>
    <col min="1703" max="1938" width="11.44140625" style="2"/>
    <col min="1939" max="1939" width="11.44140625" style="2" customWidth="1"/>
    <col min="1940" max="1940" width="67.109375" style="2" customWidth="1"/>
    <col min="1941" max="1946" width="11.44140625" style="2" customWidth="1"/>
    <col min="1947" max="1947" width="15.5546875" style="2" customWidth="1"/>
    <col min="1948" max="1948" width="10.6640625" style="2" customWidth="1"/>
    <col min="1949" max="1954" width="11.44140625" style="2" customWidth="1"/>
    <col min="1955" max="1955" width="15.5546875" style="2" customWidth="1"/>
    <col min="1956" max="1956" width="10.6640625" style="2" customWidth="1"/>
    <col min="1957" max="1957" width="15.5546875" style="2" customWidth="1"/>
    <col min="1958" max="1958" width="10.6640625" style="2" customWidth="1"/>
    <col min="1959" max="2194" width="11.44140625" style="2"/>
    <col min="2195" max="2195" width="11.44140625" style="2" customWidth="1"/>
    <col min="2196" max="2196" width="67.109375" style="2" customWidth="1"/>
    <col min="2197" max="2202" width="11.44140625" style="2" customWidth="1"/>
    <col min="2203" max="2203" width="15.5546875" style="2" customWidth="1"/>
    <col min="2204" max="2204" width="10.6640625" style="2" customWidth="1"/>
    <col min="2205" max="2210" width="11.44140625" style="2" customWidth="1"/>
    <col min="2211" max="2211" width="15.5546875" style="2" customWidth="1"/>
    <col min="2212" max="2212" width="10.6640625" style="2" customWidth="1"/>
    <col min="2213" max="2213" width="15.5546875" style="2" customWidth="1"/>
    <col min="2214" max="2214" width="10.6640625" style="2" customWidth="1"/>
    <col min="2215" max="2450" width="11.44140625" style="2"/>
    <col min="2451" max="2451" width="11.44140625" style="2" customWidth="1"/>
    <col min="2452" max="2452" width="67.109375" style="2" customWidth="1"/>
    <col min="2453" max="2458" width="11.44140625" style="2" customWidth="1"/>
    <col min="2459" max="2459" width="15.5546875" style="2" customWidth="1"/>
    <col min="2460" max="2460" width="10.6640625" style="2" customWidth="1"/>
    <col min="2461" max="2466" width="11.44140625" style="2" customWidth="1"/>
    <col min="2467" max="2467" width="15.5546875" style="2" customWidth="1"/>
    <col min="2468" max="2468" width="10.6640625" style="2" customWidth="1"/>
    <col min="2469" max="2469" width="15.5546875" style="2" customWidth="1"/>
    <col min="2470" max="2470" width="10.6640625" style="2" customWidth="1"/>
    <col min="2471" max="2706" width="11.44140625" style="2"/>
    <col min="2707" max="2707" width="11.44140625" style="2" customWidth="1"/>
    <col min="2708" max="2708" width="67.109375" style="2" customWidth="1"/>
    <col min="2709" max="2714" width="11.44140625" style="2" customWidth="1"/>
    <col min="2715" max="2715" width="15.5546875" style="2" customWidth="1"/>
    <col min="2716" max="2716" width="10.6640625" style="2" customWidth="1"/>
    <col min="2717" max="2722" width="11.44140625" style="2" customWidth="1"/>
    <col min="2723" max="2723" width="15.5546875" style="2" customWidth="1"/>
    <col min="2724" max="2724" width="10.6640625" style="2" customWidth="1"/>
    <col min="2725" max="2725" width="15.5546875" style="2" customWidth="1"/>
    <col min="2726" max="2726" width="10.6640625" style="2" customWidth="1"/>
    <col min="2727" max="2962" width="11.44140625" style="2"/>
    <col min="2963" max="2963" width="11.44140625" style="2" customWidth="1"/>
    <col min="2964" max="2964" width="67.109375" style="2" customWidth="1"/>
    <col min="2965" max="2970" width="11.44140625" style="2" customWidth="1"/>
    <col min="2971" max="2971" width="15.5546875" style="2" customWidth="1"/>
    <col min="2972" max="2972" width="10.6640625" style="2" customWidth="1"/>
    <col min="2973" max="2978" width="11.44140625" style="2" customWidth="1"/>
    <col min="2979" max="2979" width="15.5546875" style="2" customWidth="1"/>
    <col min="2980" max="2980" width="10.6640625" style="2" customWidth="1"/>
    <col min="2981" max="2981" width="15.5546875" style="2" customWidth="1"/>
    <col min="2982" max="2982" width="10.6640625" style="2" customWidth="1"/>
    <col min="2983" max="3218" width="11.44140625" style="2"/>
    <col min="3219" max="3219" width="11.44140625" style="2" customWidth="1"/>
    <col min="3220" max="3220" width="67.109375" style="2" customWidth="1"/>
    <col min="3221" max="3226" width="11.44140625" style="2" customWidth="1"/>
    <col min="3227" max="3227" width="15.5546875" style="2" customWidth="1"/>
    <col min="3228" max="3228" width="10.6640625" style="2" customWidth="1"/>
    <col min="3229" max="3234" width="11.44140625" style="2" customWidth="1"/>
    <col min="3235" max="3235" width="15.5546875" style="2" customWidth="1"/>
    <col min="3236" max="3236" width="10.6640625" style="2" customWidth="1"/>
    <col min="3237" max="3237" width="15.5546875" style="2" customWidth="1"/>
    <col min="3238" max="3238" width="10.6640625" style="2" customWidth="1"/>
    <col min="3239" max="3474" width="11.44140625" style="2"/>
    <col min="3475" max="3475" width="11.44140625" style="2" customWidth="1"/>
    <col min="3476" max="3476" width="67.109375" style="2" customWidth="1"/>
    <col min="3477" max="3482" width="11.44140625" style="2" customWidth="1"/>
    <col min="3483" max="3483" width="15.5546875" style="2" customWidth="1"/>
    <col min="3484" max="3484" width="10.6640625" style="2" customWidth="1"/>
    <col min="3485" max="3490" width="11.44140625" style="2" customWidth="1"/>
    <col min="3491" max="3491" width="15.5546875" style="2" customWidth="1"/>
    <col min="3492" max="3492" width="10.6640625" style="2" customWidth="1"/>
    <col min="3493" max="3493" width="15.5546875" style="2" customWidth="1"/>
    <col min="3494" max="3494" width="10.6640625" style="2" customWidth="1"/>
    <col min="3495" max="3730" width="11.44140625" style="2"/>
    <col min="3731" max="3731" width="11.44140625" style="2" customWidth="1"/>
    <col min="3732" max="3732" width="67.109375" style="2" customWidth="1"/>
    <col min="3733" max="3738" width="11.44140625" style="2" customWidth="1"/>
    <col min="3739" max="3739" width="15.5546875" style="2" customWidth="1"/>
    <col min="3740" max="3740" width="10.6640625" style="2" customWidth="1"/>
    <col min="3741" max="3746" width="11.44140625" style="2" customWidth="1"/>
    <col min="3747" max="3747" width="15.5546875" style="2" customWidth="1"/>
    <col min="3748" max="3748" width="10.6640625" style="2" customWidth="1"/>
    <col min="3749" max="3749" width="15.5546875" style="2" customWidth="1"/>
    <col min="3750" max="3750" width="10.6640625" style="2" customWidth="1"/>
    <col min="3751" max="3986" width="11.44140625" style="2"/>
    <col min="3987" max="3987" width="11.44140625" style="2" customWidth="1"/>
    <col min="3988" max="3988" width="67.109375" style="2" customWidth="1"/>
    <col min="3989" max="3994" width="11.44140625" style="2" customWidth="1"/>
    <col min="3995" max="3995" width="15.5546875" style="2" customWidth="1"/>
    <col min="3996" max="3996" width="10.6640625" style="2" customWidth="1"/>
    <col min="3997" max="4002" width="11.44140625" style="2" customWidth="1"/>
    <col min="4003" max="4003" width="15.5546875" style="2" customWidth="1"/>
    <col min="4004" max="4004" width="10.6640625" style="2" customWidth="1"/>
    <col min="4005" max="4005" width="15.5546875" style="2" customWidth="1"/>
    <col min="4006" max="4006" width="10.6640625" style="2" customWidth="1"/>
    <col min="4007" max="4242" width="11.44140625" style="2"/>
    <col min="4243" max="4243" width="11.44140625" style="2" customWidth="1"/>
    <col min="4244" max="4244" width="67.109375" style="2" customWidth="1"/>
    <col min="4245" max="4250" width="11.44140625" style="2" customWidth="1"/>
    <col min="4251" max="4251" width="15.5546875" style="2" customWidth="1"/>
    <col min="4252" max="4252" width="10.6640625" style="2" customWidth="1"/>
    <col min="4253" max="4258" width="11.44140625" style="2" customWidth="1"/>
    <col min="4259" max="4259" width="15.5546875" style="2" customWidth="1"/>
    <col min="4260" max="4260" width="10.6640625" style="2" customWidth="1"/>
    <col min="4261" max="4261" width="15.5546875" style="2" customWidth="1"/>
    <col min="4262" max="4262" width="10.6640625" style="2" customWidth="1"/>
    <col min="4263" max="4498" width="11.44140625" style="2"/>
    <col min="4499" max="4499" width="11.44140625" style="2" customWidth="1"/>
    <col min="4500" max="4500" width="67.109375" style="2" customWidth="1"/>
    <col min="4501" max="4506" width="11.44140625" style="2" customWidth="1"/>
    <col min="4507" max="4507" width="15.5546875" style="2" customWidth="1"/>
    <col min="4508" max="4508" width="10.6640625" style="2" customWidth="1"/>
    <col min="4509" max="4514" width="11.44140625" style="2" customWidth="1"/>
    <col min="4515" max="4515" width="15.5546875" style="2" customWidth="1"/>
    <col min="4516" max="4516" width="10.6640625" style="2" customWidth="1"/>
    <col min="4517" max="4517" width="15.5546875" style="2" customWidth="1"/>
    <col min="4518" max="4518" width="10.6640625" style="2" customWidth="1"/>
    <col min="4519" max="4754" width="11.44140625" style="2"/>
    <col min="4755" max="4755" width="11.44140625" style="2" customWidth="1"/>
    <col min="4756" max="4756" width="67.109375" style="2" customWidth="1"/>
    <col min="4757" max="4762" width="11.44140625" style="2" customWidth="1"/>
    <col min="4763" max="4763" width="15.5546875" style="2" customWidth="1"/>
    <col min="4764" max="4764" width="10.6640625" style="2" customWidth="1"/>
    <col min="4765" max="4770" width="11.44140625" style="2" customWidth="1"/>
    <col min="4771" max="4771" width="15.5546875" style="2" customWidth="1"/>
    <col min="4772" max="4772" width="10.6640625" style="2" customWidth="1"/>
    <col min="4773" max="4773" width="15.5546875" style="2" customWidth="1"/>
    <col min="4774" max="4774" width="10.6640625" style="2" customWidth="1"/>
    <col min="4775" max="5010" width="11.44140625" style="2"/>
    <col min="5011" max="5011" width="11.44140625" style="2" customWidth="1"/>
    <col min="5012" max="5012" width="67.109375" style="2" customWidth="1"/>
    <col min="5013" max="5018" width="11.44140625" style="2" customWidth="1"/>
    <col min="5019" max="5019" width="15.5546875" style="2" customWidth="1"/>
    <col min="5020" max="5020" width="10.6640625" style="2" customWidth="1"/>
    <col min="5021" max="5026" width="11.44140625" style="2" customWidth="1"/>
    <col min="5027" max="5027" width="15.5546875" style="2" customWidth="1"/>
    <col min="5028" max="5028" width="10.6640625" style="2" customWidth="1"/>
    <col min="5029" max="5029" width="15.5546875" style="2" customWidth="1"/>
    <col min="5030" max="5030" width="10.6640625" style="2" customWidth="1"/>
    <col min="5031" max="5266" width="11.44140625" style="2"/>
    <col min="5267" max="5267" width="11.44140625" style="2" customWidth="1"/>
    <col min="5268" max="5268" width="67.109375" style="2" customWidth="1"/>
    <col min="5269" max="5274" width="11.44140625" style="2" customWidth="1"/>
    <col min="5275" max="5275" width="15.5546875" style="2" customWidth="1"/>
    <col min="5276" max="5276" width="10.6640625" style="2" customWidth="1"/>
    <col min="5277" max="5282" width="11.44140625" style="2" customWidth="1"/>
    <col min="5283" max="5283" width="15.5546875" style="2" customWidth="1"/>
    <col min="5284" max="5284" width="10.6640625" style="2" customWidth="1"/>
    <col min="5285" max="5285" width="15.5546875" style="2" customWidth="1"/>
    <col min="5286" max="5286" width="10.6640625" style="2" customWidth="1"/>
    <col min="5287" max="5522" width="11.44140625" style="2"/>
    <col min="5523" max="5523" width="11.44140625" style="2" customWidth="1"/>
    <col min="5524" max="5524" width="67.109375" style="2" customWidth="1"/>
    <col min="5525" max="5530" width="11.44140625" style="2" customWidth="1"/>
    <col min="5531" max="5531" width="15.5546875" style="2" customWidth="1"/>
    <col min="5532" max="5532" width="10.6640625" style="2" customWidth="1"/>
    <col min="5533" max="5538" width="11.44140625" style="2" customWidth="1"/>
    <col min="5539" max="5539" width="15.5546875" style="2" customWidth="1"/>
    <col min="5540" max="5540" width="10.6640625" style="2" customWidth="1"/>
    <col min="5541" max="5541" width="15.5546875" style="2" customWidth="1"/>
    <col min="5542" max="5542" width="10.6640625" style="2" customWidth="1"/>
    <col min="5543" max="5778" width="11.44140625" style="2"/>
    <col min="5779" max="5779" width="11.44140625" style="2" customWidth="1"/>
    <col min="5780" max="5780" width="67.109375" style="2" customWidth="1"/>
    <col min="5781" max="5786" width="11.44140625" style="2" customWidth="1"/>
    <col min="5787" max="5787" width="15.5546875" style="2" customWidth="1"/>
    <col min="5788" max="5788" width="10.6640625" style="2" customWidth="1"/>
    <col min="5789" max="5794" width="11.44140625" style="2" customWidth="1"/>
    <col min="5795" max="5795" width="15.5546875" style="2" customWidth="1"/>
    <col min="5796" max="5796" width="10.6640625" style="2" customWidth="1"/>
    <col min="5797" max="5797" width="15.5546875" style="2" customWidth="1"/>
    <col min="5798" max="5798" width="10.6640625" style="2" customWidth="1"/>
    <col min="5799" max="6034" width="11.44140625" style="2"/>
    <col min="6035" max="6035" width="11.44140625" style="2" customWidth="1"/>
    <col min="6036" max="6036" width="67.109375" style="2" customWidth="1"/>
    <col min="6037" max="6042" width="11.44140625" style="2" customWidth="1"/>
    <col min="6043" max="6043" width="15.5546875" style="2" customWidth="1"/>
    <col min="6044" max="6044" width="10.6640625" style="2" customWidth="1"/>
    <col min="6045" max="6050" width="11.44140625" style="2" customWidth="1"/>
    <col min="6051" max="6051" width="15.5546875" style="2" customWidth="1"/>
    <col min="6052" max="6052" width="10.6640625" style="2" customWidth="1"/>
    <col min="6053" max="6053" width="15.5546875" style="2" customWidth="1"/>
    <col min="6054" max="6054" width="10.6640625" style="2" customWidth="1"/>
    <col min="6055" max="6290" width="11.44140625" style="2"/>
    <col min="6291" max="6291" width="11.44140625" style="2" customWidth="1"/>
    <col min="6292" max="6292" width="67.109375" style="2" customWidth="1"/>
    <col min="6293" max="6298" width="11.44140625" style="2" customWidth="1"/>
    <col min="6299" max="6299" width="15.5546875" style="2" customWidth="1"/>
    <col min="6300" max="6300" width="10.6640625" style="2" customWidth="1"/>
    <col min="6301" max="6306" width="11.44140625" style="2" customWidth="1"/>
    <col min="6307" max="6307" width="15.5546875" style="2" customWidth="1"/>
    <col min="6308" max="6308" width="10.6640625" style="2" customWidth="1"/>
    <col min="6309" max="6309" width="15.5546875" style="2" customWidth="1"/>
    <col min="6310" max="6310" width="10.6640625" style="2" customWidth="1"/>
    <col min="6311" max="6546" width="11.44140625" style="2"/>
    <col min="6547" max="6547" width="11.44140625" style="2" customWidth="1"/>
    <col min="6548" max="6548" width="67.109375" style="2" customWidth="1"/>
    <col min="6549" max="6554" width="11.44140625" style="2" customWidth="1"/>
    <col min="6555" max="6555" width="15.5546875" style="2" customWidth="1"/>
    <col min="6556" max="6556" width="10.6640625" style="2" customWidth="1"/>
    <col min="6557" max="6562" width="11.44140625" style="2" customWidth="1"/>
    <col min="6563" max="6563" width="15.5546875" style="2" customWidth="1"/>
    <col min="6564" max="6564" width="10.6640625" style="2" customWidth="1"/>
    <col min="6565" max="6565" width="15.5546875" style="2" customWidth="1"/>
    <col min="6566" max="6566" width="10.6640625" style="2" customWidth="1"/>
    <col min="6567" max="6802" width="11.44140625" style="2"/>
    <col min="6803" max="6803" width="11.44140625" style="2" customWidth="1"/>
    <col min="6804" max="6804" width="67.109375" style="2" customWidth="1"/>
    <col min="6805" max="6810" width="11.44140625" style="2" customWidth="1"/>
    <col min="6811" max="6811" width="15.5546875" style="2" customWidth="1"/>
    <col min="6812" max="6812" width="10.6640625" style="2" customWidth="1"/>
    <col min="6813" max="6818" width="11.44140625" style="2" customWidth="1"/>
    <col min="6819" max="6819" width="15.5546875" style="2" customWidth="1"/>
    <col min="6820" max="6820" width="10.6640625" style="2" customWidth="1"/>
    <col min="6821" max="6821" width="15.5546875" style="2" customWidth="1"/>
    <col min="6822" max="6822" width="10.6640625" style="2" customWidth="1"/>
    <col min="6823" max="7058" width="11.44140625" style="2"/>
    <col min="7059" max="7059" width="11.44140625" style="2" customWidth="1"/>
    <col min="7060" max="7060" width="67.109375" style="2" customWidth="1"/>
    <col min="7061" max="7066" width="11.44140625" style="2" customWidth="1"/>
    <col min="7067" max="7067" width="15.5546875" style="2" customWidth="1"/>
    <col min="7068" max="7068" width="10.6640625" style="2" customWidth="1"/>
    <col min="7069" max="7074" width="11.44140625" style="2" customWidth="1"/>
    <col min="7075" max="7075" width="15.5546875" style="2" customWidth="1"/>
    <col min="7076" max="7076" width="10.6640625" style="2" customWidth="1"/>
    <col min="7077" max="7077" width="15.5546875" style="2" customWidth="1"/>
    <col min="7078" max="7078" width="10.6640625" style="2" customWidth="1"/>
    <col min="7079" max="7314" width="11.44140625" style="2"/>
    <col min="7315" max="7315" width="11.44140625" style="2" customWidth="1"/>
    <col min="7316" max="7316" width="67.109375" style="2" customWidth="1"/>
    <col min="7317" max="7322" width="11.44140625" style="2" customWidth="1"/>
    <col min="7323" max="7323" width="15.5546875" style="2" customWidth="1"/>
    <col min="7324" max="7324" width="10.6640625" style="2" customWidth="1"/>
    <col min="7325" max="7330" width="11.44140625" style="2" customWidth="1"/>
    <col min="7331" max="7331" width="15.5546875" style="2" customWidth="1"/>
    <col min="7332" max="7332" width="10.6640625" style="2" customWidth="1"/>
    <col min="7333" max="7333" width="15.5546875" style="2" customWidth="1"/>
    <col min="7334" max="7334" width="10.6640625" style="2" customWidth="1"/>
    <col min="7335" max="7570" width="11.44140625" style="2"/>
    <col min="7571" max="7571" width="11.44140625" style="2" customWidth="1"/>
    <col min="7572" max="7572" width="67.109375" style="2" customWidth="1"/>
    <col min="7573" max="7578" width="11.44140625" style="2" customWidth="1"/>
    <col min="7579" max="7579" width="15.5546875" style="2" customWidth="1"/>
    <col min="7580" max="7580" width="10.6640625" style="2" customWidth="1"/>
    <col min="7581" max="7586" width="11.44140625" style="2" customWidth="1"/>
    <col min="7587" max="7587" width="15.5546875" style="2" customWidth="1"/>
    <col min="7588" max="7588" width="10.6640625" style="2" customWidth="1"/>
    <col min="7589" max="7589" width="15.5546875" style="2" customWidth="1"/>
    <col min="7590" max="7590" width="10.6640625" style="2" customWidth="1"/>
    <col min="7591" max="7826" width="11.44140625" style="2"/>
    <col min="7827" max="7827" width="11.44140625" style="2" customWidth="1"/>
    <col min="7828" max="7828" width="67.109375" style="2" customWidth="1"/>
    <col min="7829" max="7834" width="11.44140625" style="2" customWidth="1"/>
    <col min="7835" max="7835" width="15.5546875" style="2" customWidth="1"/>
    <col min="7836" max="7836" width="10.6640625" style="2" customWidth="1"/>
    <col min="7837" max="7842" width="11.44140625" style="2" customWidth="1"/>
    <col min="7843" max="7843" width="15.5546875" style="2" customWidth="1"/>
    <col min="7844" max="7844" width="10.6640625" style="2" customWidth="1"/>
    <col min="7845" max="7845" width="15.5546875" style="2" customWidth="1"/>
    <col min="7846" max="7846" width="10.6640625" style="2" customWidth="1"/>
    <col min="7847" max="8082" width="11.44140625" style="2"/>
    <col min="8083" max="8083" width="11.44140625" style="2" customWidth="1"/>
    <col min="8084" max="8084" width="67.109375" style="2" customWidth="1"/>
    <col min="8085" max="8090" width="11.44140625" style="2" customWidth="1"/>
    <col min="8091" max="8091" width="15.5546875" style="2" customWidth="1"/>
    <col min="8092" max="8092" width="10.6640625" style="2" customWidth="1"/>
    <col min="8093" max="8098" width="11.44140625" style="2" customWidth="1"/>
    <col min="8099" max="8099" width="15.5546875" style="2" customWidth="1"/>
    <col min="8100" max="8100" width="10.6640625" style="2" customWidth="1"/>
    <col min="8101" max="8101" width="15.5546875" style="2" customWidth="1"/>
    <col min="8102" max="8102" width="10.6640625" style="2" customWidth="1"/>
    <col min="8103" max="8338" width="11.44140625" style="2"/>
    <col min="8339" max="8339" width="11.44140625" style="2" customWidth="1"/>
    <col min="8340" max="8340" width="67.109375" style="2" customWidth="1"/>
    <col min="8341" max="8346" width="11.44140625" style="2" customWidth="1"/>
    <col min="8347" max="8347" width="15.5546875" style="2" customWidth="1"/>
    <col min="8348" max="8348" width="10.6640625" style="2" customWidth="1"/>
    <col min="8349" max="8354" width="11.44140625" style="2" customWidth="1"/>
    <col min="8355" max="8355" width="15.5546875" style="2" customWidth="1"/>
    <col min="8356" max="8356" width="10.6640625" style="2" customWidth="1"/>
    <col min="8357" max="8357" width="15.5546875" style="2" customWidth="1"/>
    <col min="8358" max="8358" width="10.6640625" style="2" customWidth="1"/>
    <col min="8359" max="8594" width="11.44140625" style="2"/>
    <col min="8595" max="8595" width="11.44140625" style="2" customWidth="1"/>
    <col min="8596" max="8596" width="67.109375" style="2" customWidth="1"/>
    <col min="8597" max="8602" width="11.44140625" style="2" customWidth="1"/>
    <col min="8603" max="8603" width="15.5546875" style="2" customWidth="1"/>
    <col min="8604" max="8604" width="10.6640625" style="2" customWidth="1"/>
    <col min="8605" max="8610" width="11.44140625" style="2" customWidth="1"/>
    <col min="8611" max="8611" width="15.5546875" style="2" customWidth="1"/>
    <col min="8612" max="8612" width="10.6640625" style="2" customWidth="1"/>
    <col min="8613" max="8613" width="15.5546875" style="2" customWidth="1"/>
    <col min="8614" max="8614" width="10.6640625" style="2" customWidth="1"/>
    <col min="8615" max="8850" width="11.44140625" style="2"/>
    <col min="8851" max="8851" width="11.44140625" style="2" customWidth="1"/>
    <col min="8852" max="8852" width="67.109375" style="2" customWidth="1"/>
    <col min="8853" max="8858" width="11.44140625" style="2" customWidth="1"/>
    <col min="8859" max="8859" width="15.5546875" style="2" customWidth="1"/>
    <col min="8860" max="8860" width="10.6640625" style="2" customWidth="1"/>
    <col min="8861" max="8866" width="11.44140625" style="2" customWidth="1"/>
    <col min="8867" max="8867" width="15.5546875" style="2" customWidth="1"/>
    <col min="8868" max="8868" width="10.6640625" style="2" customWidth="1"/>
    <col min="8869" max="8869" width="15.5546875" style="2" customWidth="1"/>
    <col min="8870" max="8870" width="10.6640625" style="2" customWidth="1"/>
    <col min="8871" max="9106" width="11.44140625" style="2"/>
    <col min="9107" max="9107" width="11.44140625" style="2" customWidth="1"/>
    <col min="9108" max="9108" width="67.109375" style="2" customWidth="1"/>
    <col min="9109" max="9114" width="11.44140625" style="2" customWidth="1"/>
    <col min="9115" max="9115" width="15.5546875" style="2" customWidth="1"/>
    <col min="9116" max="9116" width="10.6640625" style="2" customWidth="1"/>
    <col min="9117" max="9122" width="11.44140625" style="2" customWidth="1"/>
    <col min="9123" max="9123" width="15.5546875" style="2" customWidth="1"/>
    <col min="9124" max="9124" width="10.6640625" style="2" customWidth="1"/>
    <col min="9125" max="9125" width="15.5546875" style="2" customWidth="1"/>
    <col min="9126" max="9126" width="10.6640625" style="2" customWidth="1"/>
    <col min="9127" max="9362" width="11.44140625" style="2"/>
    <col min="9363" max="9363" width="11.44140625" style="2" customWidth="1"/>
    <col min="9364" max="9364" width="67.109375" style="2" customWidth="1"/>
    <col min="9365" max="9370" width="11.44140625" style="2" customWidth="1"/>
    <col min="9371" max="9371" width="15.5546875" style="2" customWidth="1"/>
    <col min="9372" max="9372" width="10.6640625" style="2" customWidth="1"/>
    <col min="9373" max="9378" width="11.44140625" style="2" customWidth="1"/>
    <col min="9379" max="9379" width="15.5546875" style="2" customWidth="1"/>
    <col min="9380" max="9380" width="10.6640625" style="2" customWidth="1"/>
    <col min="9381" max="9381" width="15.5546875" style="2" customWidth="1"/>
    <col min="9382" max="9382" width="10.6640625" style="2" customWidth="1"/>
    <col min="9383" max="9618" width="11.44140625" style="2"/>
    <col min="9619" max="9619" width="11.44140625" style="2" customWidth="1"/>
    <col min="9620" max="9620" width="67.109375" style="2" customWidth="1"/>
    <col min="9621" max="9626" width="11.44140625" style="2" customWidth="1"/>
    <col min="9627" max="9627" width="15.5546875" style="2" customWidth="1"/>
    <col min="9628" max="9628" width="10.6640625" style="2" customWidth="1"/>
    <col min="9629" max="9634" width="11.44140625" style="2" customWidth="1"/>
    <col min="9635" max="9635" width="15.5546875" style="2" customWidth="1"/>
    <col min="9636" max="9636" width="10.6640625" style="2" customWidth="1"/>
    <col min="9637" max="9637" width="15.5546875" style="2" customWidth="1"/>
    <col min="9638" max="9638" width="10.6640625" style="2" customWidth="1"/>
    <col min="9639" max="9874" width="11.44140625" style="2"/>
    <col min="9875" max="9875" width="11.44140625" style="2" customWidth="1"/>
    <col min="9876" max="9876" width="67.109375" style="2" customWidth="1"/>
    <col min="9877" max="9882" width="11.44140625" style="2" customWidth="1"/>
    <col min="9883" max="9883" width="15.5546875" style="2" customWidth="1"/>
    <col min="9884" max="9884" width="10.6640625" style="2" customWidth="1"/>
    <col min="9885" max="9890" width="11.44140625" style="2" customWidth="1"/>
    <col min="9891" max="9891" width="15.5546875" style="2" customWidth="1"/>
    <col min="9892" max="9892" width="10.6640625" style="2" customWidth="1"/>
    <col min="9893" max="9893" width="15.5546875" style="2" customWidth="1"/>
    <col min="9894" max="9894" width="10.6640625" style="2" customWidth="1"/>
    <col min="9895" max="10130" width="11.44140625" style="2"/>
    <col min="10131" max="10131" width="11.44140625" style="2" customWidth="1"/>
    <col min="10132" max="10132" width="67.109375" style="2" customWidth="1"/>
    <col min="10133" max="10138" width="11.44140625" style="2" customWidth="1"/>
    <col min="10139" max="10139" width="15.5546875" style="2" customWidth="1"/>
    <col min="10140" max="10140" width="10.6640625" style="2" customWidth="1"/>
    <col min="10141" max="10146" width="11.44140625" style="2" customWidth="1"/>
    <col min="10147" max="10147" width="15.5546875" style="2" customWidth="1"/>
    <col min="10148" max="10148" width="10.6640625" style="2" customWidth="1"/>
    <col min="10149" max="10149" width="15.5546875" style="2" customWidth="1"/>
    <col min="10150" max="10150" width="10.6640625" style="2" customWidth="1"/>
    <col min="10151" max="10386" width="11.44140625" style="2"/>
    <col min="10387" max="10387" width="11.44140625" style="2" customWidth="1"/>
    <col min="10388" max="10388" width="67.109375" style="2" customWidth="1"/>
    <col min="10389" max="10394" width="11.44140625" style="2" customWidth="1"/>
    <col min="10395" max="10395" width="15.5546875" style="2" customWidth="1"/>
    <col min="10396" max="10396" width="10.6640625" style="2" customWidth="1"/>
    <col min="10397" max="10402" width="11.44140625" style="2" customWidth="1"/>
    <col min="10403" max="10403" width="15.5546875" style="2" customWidth="1"/>
    <col min="10404" max="10404" width="10.6640625" style="2" customWidth="1"/>
    <col min="10405" max="10405" width="15.5546875" style="2" customWidth="1"/>
    <col min="10406" max="10406" width="10.6640625" style="2" customWidth="1"/>
    <col min="10407" max="10642" width="11.44140625" style="2"/>
    <col min="10643" max="10643" width="11.44140625" style="2" customWidth="1"/>
    <col min="10644" max="10644" width="67.109375" style="2" customWidth="1"/>
    <col min="10645" max="10650" width="11.44140625" style="2" customWidth="1"/>
    <col min="10651" max="10651" width="15.5546875" style="2" customWidth="1"/>
    <col min="10652" max="10652" width="10.6640625" style="2" customWidth="1"/>
    <col min="10653" max="10658" width="11.44140625" style="2" customWidth="1"/>
    <col min="10659" max="10659" width="15.5546875" style="2" customWidth="1"/>
    <col min="10660" max="10660" width="10.6640625" style="2" customWidth="1"/>
    <col min="10661" max="10661" width="15.5546875" style="2" customWidth="1"/>
    <col min="10662" max="10662" width="10.6640625" style="2" customWidth="1"/>
    <col min="10663" max="10898" width="11.44140625" style="2"/>
    <col min="10899" max="10899" width="11.44140625" style="2" customWidth="1"/>
    <col min="10900" max="10900" width="67.109375" style="2" customWidth="1"/>
    <col min="10901" max="10906" width="11.44140625" style="2" customWidth="1"/>
    <col min="10907" max="10907" width="15.5546875" style="2" customWidth="1"/>
    <col min="10908" max="10908" width="10.6640625" style="2" customWidth="1"/>
    <col min="10909" max="10914" width="11.44140625" style="2" customWidth="1"/>
    <col min="10915" max="10915" width="15.5546875" style="2" customWidth="1"/>
    <col min="10916" max="10916" width="10.6640625" style="2" customWidth="1"/>
    <col min="10917" max="10917" width="15.5546875" style="2" customWidth="1"/>
    <col min="10918" max="10918" width="10.6640625" style="2" customWidth="1"/>
    <col min="10919" max="11154" width="11.44140625" style="2"/>
    <col min="11155" max="11155" width="11.44140625" style="2" customWidth="1"/>
    <col min="11156" max="11156" width="67.109375" style="2" customWidth="1"/>
    <col min="11157" max="11162" width="11.44140625" style="2" customWidth="1"/>
    <col min="11163" max="11163" width="15.5546875" style="2" customWidth="1"/>
    <col min="11164" max="11164" width="10.6640625" style="2" customWidth="1"/>
    <col min="11165" max="11170" width="11.44140625" style="2" customWidth="1"/>
    <col min="11171" max="11171" width="15.5546875" style="2" customWidth="1"/>
    <col min="11172" max="11172" width="10.6640625" style="2" customWidth="1"/>
    <col min="11173" max="11173" width="15.5546875" style="2" customWidth="1"/>
    <col min="11174" max="11174" width="10.6640625" style="2" customWidth="1"/>
    <col min="11175" max="11410" width="11.44140625" style="2"/>
    <col min="11411" max="11411" width="11.44140625" style="2" customWidth="1"/>
    <col min="11412" max="11412" width="67.109375" style="2" customWidth="1"/>
    <col min="11413" max="11418" width="11.44140625" style="2" customWidth="1"/>
    <col min="11419" max="11419" width="15.5546875" style="2" customWidth="1"/>
    <col min="11420" max="11420" width="10.6640625" style="2" customWidth="1"/>
    <col min="11421" max="11426" width="11.44140625" style="2" customWidth="1"/>
    <col min="11427" max="11427" width="15.5546875" style="2" customWidth="1"/>
    <col min="11428" max="11428" width="10.6640625" style="2" customWidth="1"/>
    <col min="11429" max="11429" width="15.5546875" style="2" customWidth="1"/>
    <col min="11430" max="11430" width="10.6640625" style="2" customWidth="1"/>
    <col min="11431" max="11666" width="11.44140625" style="2"/>
    <col min="11667" max="11667" width="11.44140625" style="2" customWidth="1"/>
    <col min="11668" max="11668" width="67.109375" style="2" customWidth="1"/>
    <col min="11669" max="11674" width="11.44140625" style="2" customWidth="1"/>
    <col min="11675" max="11675" width="15.5546875" style="2" customWidth="1"/>
    <col min="11676" max="11676" width="10.6640625" style="2" customWidth="1"/>
    <col min="11677" max="11682" width="11.44140625" style="2" customWidth="1"/>
    <col min="11683" max="11683" width="15.5546875" style="2" customWidth="1"/>
    <col min="11684" max="11684" width="10.6640625" style="2" customWidth="1"/>
    <col min="11685" max="11685" width="15.5546875" style="2" customWidth="1"/>
    <col min="11686" max="11686" width="10.6640625" style="2" customWidth="1"/>
    <col min="11687" max="11922" width="11.44140625" style="2"/>
    <col min="11923" max="11923" width="11.44140625" style="2" customWidth="1"/>
    <col min="11924" max="11924" width="67.109375" style="2" customWidth="1"/>
    <col min="11925" max="11930" width="11.44140625" style="2" customWidth="1"/>
    <col min="11931" max="11931" width="15.5546875" style="2" customWidth="1"/>
    <col min="11932" max="11932" width="10.6640625" style="2" customWidth="1"/>
    <col min="11933" max="11938" width="11.44140625" style="2" customWidth="1"/>
    <col min="11939" max="11939" width="15.5546875" style="2" customWidth="1"/>
    <col min="11940" max="11940" width="10.6640625" style="2" customWidth="1"/>
    <col min="11941" max="11941" width="15.5546875" style="2" customWidth="1"/>
    <col min="11942" max="11942" width="10.6640625" style="2" customWidth="1"/>
    <col min="11943" max="12178" width="11.44140625" style="2"/>
    <col min="12179" max="12179" width="11.44140625" style="2" customWidth="1"/>
    <col min="12180" max="12180" width="67.109375" style="2" customWidth="1"/>
    <col min="12181" max="12186" width="11.44140625" style="2" customWidth="1"/>
    <col min="12187" max="12187" width="15.5546875" style="2" customWidth="1"/>
    <col min="12188" max="12188" width="10.6640625" style="2" customWidth="1"/>
    <col min="12189" max="12194" width="11.44140625" style="2" customWidth="1"/>
    <col min="12195" max="12195" width="15.5546875" style="2" customWidth="1"/>
    <col min="12196" max="12196" width="10.6640625" style="2" customWidth="1"/>
    <col min="12197" max="12197" width="15.5546875" style="2" customWidth="1"/>
    <col min="12198" max="12198" width="10.6640625" style="2" customWidth="1"/>
    <col min="12199" max="12434" width="11.44140625" style="2"/>
    <col min="12435" max="12435" width="11.44140625" style="2" customWidth="1"/>
    <col min="12436" max="12436" width="67.109375" style="2" customWidth="1"/>
    <col min="12437" max="12442" width="11.44140625" style="2" customWidth="1"/>
    <col min="12443" max="12443" width="15.5546875" style="2" customWidth="1"/>
    <col min="12444" max="12444" width="10.6640625" style="2" customWidth="1"/>
    <col min="12445" max="12450" width="11.44140625" style="2" customWidth="1"/>
    <col min="12451" max="12451" width="15.5546875" style="2" customWidth="1"/>
    <col min="12452" max="12452" width="10.6640625" style="2" customWidth="1"/>
    <col min="12453" max="12453" width="15.5546875" style="2" customWidth="1"/>
    <col min="12454" max="12454" width="10.6640625" style="2" customWidth="1"/>
    <col min="12455" max="12690" width="11.44140625" style="2"/>
    <col min="12691" max="12691" width="11.44140625" style="2" customWidth="1"/>
    <col min="12692" max="12692" width="67.109375" style="2" customWidth="1"/>
    <col min="12693" max="12698" width="11.44140625" style="2" customWidth="1"/>
    <col min="12699" max="12699" width="15.5546875" style="2" customWidth="1"/>
    <col min="12700" max="12700" width="10.6640625" style="2" customWidth="1"/>
    <col min="12701" max="12706" width="11.44140625" style="2" customWidth="1"/>
    <col min="12707" max="12707" width="15.5546875" style="2" customWidth="1"/>
    <col min="12708" max="12708" width="10.6640625" style="2" customWidth="1"/>
    <col min="12709" max="12709" width="15.5546875" style="2" customWidth="1"/>
    <col min="12710" max="12710" width="10.6640625" style="2" customWidth="1"/>
    <col min="12711" max="12946" width="11.44140625" style="2"/>
    <col min="12947" max="12947" width="11.44140625" style="2" customWidth="1"/>
    <col min="12948" max="12948" width="67.109375" style="2" customWidth="1"/>
    <col min="12949" max="12954" width="11.44140625" style="2" customWidth="1"/>
    <col min="12955" max="12955" width="15.5546875" style="2" customWidth="1"/>
    <col min="12956" max="12956" width="10.6640625" style="2" customWidth="1"/>
    <col min="12957" max="12962" width="11.44140625" style="2" customWidth="1"/>
    <col min="12963" max="12963" width="15.5546875" style="2" customWidth="1"/>
    <col min="12964" max="12964" width="10.6640625" style="2" customWidth="1"/>
    <col min="12965" max="12965" width="15.5546875" style="2" customWidth="1"/>
    <col min="12966" max="12966" width="10.6640625" style="2" customWidth="1"/>
    <col min="12967" max="13202" width="11.44140625" style="2"/>
    <col min="13203" max="13203" width="11.44140625" style="2" customWidth="1"/>
    <col min="13204" max="13204" width="67.109375" style="2" customWidth="1"/>
    <col min="13205" max="13210" width="11.44140625" style="2" customWidth="1"/>
    <col min="13211" max="13211" width="15.5546875" style="2" customWidth="1"/>
    <col min="13212" max="13212" width="10.6640625" style="2" customWidth="1"/>
    <col min="13213" max="13218" width="11.44140625" style="2" customWidth="1"/>
    <col min="13219" max="13219" width="15.5546875" style="2" customWidth="1"/>
    <col min="13220" max="13220" width="10.6640625" style="2" customWidth="1"/>
    <col min="13221" max="13221" width="15.5546875" style="2" customWidth="1"/>
    <col min="13222" max="13222" width="10.6640625" style="2" customWidth="1"/>
    <col min="13223" max="13458" width="11.44140625" style="2"/>
    <col min="13459" max="13459" width="11.44140625" style="2" customWidth="1"/>
    <col min="13460" max="13460" width="67.109375" style="2" customWidth="1"/>
    <col min="13461" max="13466" width="11.44140625" style="2" customWidth="1"/>
    <col min="13467" max="13467" width="15.5546875" style="2" customWidth="1"/>
    <col min="13468" max="13468" width="10.6640625" style="2" customWidth="1"/>
    <col min="13469" max="13474" width="11.44140625" style="2" customWidth="1"/>
    <col min="13475" max="13475" width="15.5546875" style="2" customWidth="1"/>
    <col min="13476" max="13476" width="10.6640625" style="2" customWidth="1"/>
    <col min="13477" max="13477" width="15.5546875" style="2" customWidth="1"/>
    <col min="13478" max="13478" width="10.6640625" style="2" customWidth="1"/>
    <col min="13479" max="13714" width="11.44140625" style="2"/>
    <col min="13715" max="13715" width="11.44140625" style="2" customWidth="1"/>
    <col min="13716" max="13716" width="67.109375" style="2" customWidth="1"/>
    <col min="13717" max="13722" width="11.44140625" style="2" customWidth="1"/>
    <col min="13723" max="13723" width="15.5546875" style="2" customWidth="1"/>
    <col min="13724" max="13724" width="10.6640625" style="2" customWidth="1"/>
    <col min="13725" max="13730" width="11.44140625" style="2" customWidth="1"/>
    <col min="13731" max="13731" width="15.5546875" style="2" customWidth="1"/>
    <col min="13732" max="13732" width="10.6640625" style="2" customWidth="1"/>
    <col min="13733" max="13733" width="15.5546875" style="2" customWidth="1"/>
    <col min="13734" max="13734" width="10.6640625" style="2" customWidth="1"/>
    <col min="13735" max="13970" width="11.44140625" style="2"/>
    <col min="13971" max="13971" width="11.44140625" style="2" customWidth="1"/>
    <col min="13972" max="13972" width="67.109375" style="2" customWidth="1"/>
    <col min="13973" max="13978" width="11.44140625" style="2" customWidth="1"/>
    <col min="13979" max="13979" width="15.5546875" style="2" customWidth="1"/>
    <col min="13980" max="13980" width="10.6640625" style="2" customWidth="1"/>
    <col min="13981" max="13986" width="11.44140625" style="2" customWidth="1"/>
    <col min="13987" max="13987" width="15.5546875" style="2" customWidth="1"/>
    <col min="13988" max="13988" width="10.6640625" style="2" customWidth="1"/>
    <col min="13989" max="13989" width="15.5546875" style="2" customWidth="1"/>
    <col min="13990" max="13990" width="10.6640625" style="2" customWidth="1"/>
    <col min="13991" max="14226" width="11.44140625" style="2"/>
    <col min="14227" max="14227" width="11.44140625" style="2" customWidth="1"/>
    <col min="14228" max="14228" width="67.109375" style="2" customWidth="1"/>
    <col min="14229" max="14234" width="11.44140625" style="2" customWidth="1"/>
    <col min="14235" max="14235" width="15.5546875" style="2" customWidth="1"/>
    <col min="14236" max="14236" width="10.6640625" style="2" customWidth="1"/>
    <col min="14237" max="14242" width="11.44140625" style="2" customWidth="1"/>
    <col min="14243" max="14243" width="15.5546875" style="2" customWidth="1"/>
    <col min="14244" max="14244" width="10.6640625" style="2" customWidth="1"/>
    <col min="14245" max="14245" width="15.5546875" style="2" customWidth="1"/>
    <col min="14246" max="14246" width="10.6640625" style="2" customWidth="1"/>
    <col min="14247" max="14482" width="11.44140625" style="2"/>
    <col min="14483" max="14483" width="11.44140625" style="2" customWidth="1"/>
    <col min="14484" max="14484" width="67.109375" style="2" customWidth="1"/>
    <col min="14485" max="14490" width="11.44140625" style="2" customWidth="1"/>
    <col min="14491" max="14491" width="15.5546875" style="2" customWidth="1"/>
    <col min="14492" max="14492" width="10.6640625" style="2" customWidth="1"/>
    <col min="14493" max="14498" width="11.44140625" style="2" customWidth="1"/>
    <col min="14499" max="14499" width="15.5546875" style="2" customWidth="1"/>
    <col min="14500" max="14500" width="10.6640625" style="2" customWidth="1"/>
    <col min="14501" max="14501" width="15.5546875" style="2" customWidth="1"/>
    <col min="14502" max="14502" width="10.6640625" style="2" customWidth="1"/>
    <col min="14503" max="14738" width="11.44140625" style="2"/>
    <col min="14739" max="14739" width="11.44140625" style="2" customWidth="1"/>
    <col min="14740" max="14740" width="67.109375" style="2" customWidth="1"/>
    <col min="14741" max="14746" width="11.44140625" style="2" customWidth="1"/>
    <col min="14747" max="14747" width="15.5546875" style="2" customWidth="1"/>
    <col min="14748" max="14748" width="10.6640625" style="2" customWidth="1"/>
    <col min="14749" max="14754" width="11.44140625" style="2" customWidth="1"/>
    <col min="14755" max="14755" width="15.5546875" style="2" customWidth="1"/>
    <col min="14756" max="14756" width="10.6640625" style="2" customWidth="1"/>
    <col min="14757" max="14757" width="15.5546875" style="2" customWidth="1"/>
    <col min="14758" max="14758" width="10.6640625" style="2" customWidth="1"/>
    <col min="14759" max="14994" width="11.44140625" style="2"/>
    <col min="14995" max="14995" width="11.44140625" style="2" customWidth="1"/>
    <col min="14996" max="14996" width="67.109375" style="2" customWidth="1"/>
    <col min="14997" max="15002" width="11.44140625" style="2" customWidth="1"/>
    <col min="15003" max="15003" width="15.5546875" style="2" customWidth="1"/>
    <col min="15004" max="15004" width="10.6640625" style="2" customWidth="1"/>
    <col min="15005" max="15010" width="11.44140625" style="2" customWidth="1"/>
    <col min="15011" max="15011" width="15.5546875" style="2" customWidth="1"/>
    <col min="15012" max="15012" width="10.6640625" style="2" customWidth="1"/>
    <col min="15013" max="15013" width="15.5546875" style="2" customWidth="1"/>
    <col min="15014" max="15014" width="10.6640625" style="2" customWidth="1"/>
    <col min="15015" max="15250" width="11.44140625" style="2"/>
    <col min="15251" max="15251" width="11.44140625" style="2" customWidth="1"/>
    <col min="15252" max="15252" width="67.109375" style="2" customWidth="1"/>
    <col min="15253" max="15258" width="11.44140625" style="2" customWidth="1"/>
    <col min="15259" max="15259" width="15.5546875" style="2" customWidth="1"/>
    <col min="15260" max="15260" width="10.6640625" style="2" customWidth="1"/>
    <col min="15261" max="15266" width="11.44140625" style="2" customWidth="1"/>
    <col min="15267" max="15267" width="15.5546875" style="2" customWidth="1"/>
    <col min="15268" max="15268" width="10.6640625" style="2" customWidth="1"/>
    <col min="15269" max="15269" width="15.5546875" style="2" customWidth="1"/>
    <col min="15270" max="15270" width="10.6640625" style="2" customWidth="1"/>
    <col min="15271" max="15506" width="11.44140625" style="2"/>
    <col min="15507" max="15507" width="11.44140625" style="2" customWidth="1"/>
    <col min="15508" max="15508" width="67.109375" style="2" customWidth="1"/>
    <col min="15509" max="15514" width="11.44140625" style="2" customWidth="1"/>
    <col min="15515" max="15515" width="15.5546875" style="2" customWidth="1"/>
    <col min="15516" max="15516" width="10.6640625" style="2" customWidth="1"/>
    <col min="15517" max="15522" width="11.44140625" style="2" customWidth="1"/>
    <col min="15523" max="15523" width="15.5546875" style="2" customWidth="1"/>
    <col min="15524" max="15524" width="10.6640625" style="2" customWidth="1"/>
    <col min="15525" max="15525" width="15.5546875" style="2" customWidth="1"/>
    <col min="15526" max="15526" width="10.6640625" style="2" customWidth="1"/>
    <col min="15527" max="15762" width="11.44140625" style="2"/>
    <col min="15763" max="15763" width="11.44140625" style="2" customWidth="1"/>
    <col min="15764" max="15764" width="67.109375" style="2" customWidth="1"/>
    <col min="15765" max="15770" width="11.44140625" style="2" customWidth="1"/>
    <col min="15771" max="15771" width="15.5546875" style="2" customWidth="1"/>
    <col min="15772" max="15772" width="10.6640625" style="2" customWidth="1"/>
    <col min="15773" max="15778" width="11.44140625" style="2" customWidth="1"/>
    <col min="15779" max="15779" width="15.5546875" style="2" customWidth="1"/>
    <col min="15780" max="15780" width="10.6640625" style="2" customWidth="1"/>
    <col min="15781" max="15781" width="15.5546875" style="2" customWidth="1"/>
    <col min="15782" max="15782" width="10.6640625" style="2" customWidth="1"/>
    <col min="15783" max="16018" width="11.44140625" style="2"/>
    <col min="16019" max="16019" width="11.44140625" style="2" customWidth="1"/>
    <col min="16020" max="16020" width="67.109375" style="2" customWidth="1"/>
    <col min="16021" max="16026" width="11.44140625" style="2" customWidth="1"/>
    <col min="16027" max="16027" width="15.5546875" style="2" customWidth="1"/>
    <col min="16028" max="16028" width="10.6640625" style="2" customWidth="1"/>
    <col min="16029" max="16034" width="11.44140625" style="2" customWidth="1"/>
    <col min="16035" max="16035" width="15.5546875" style="2" customWidth="1"/>
    <col min="16036" max="16036" width="10.6640625" style="2" customWidth="1"/>
    <col min="16037" max="16037" width="15.5546875" style="2" customWidth="1"/>
    <col min="16038" max="16038" width="10.6640625" style="2" customWidth="1"/>
    <col min="16039" max="16381" width="11.44140625" style="2"/>
    <col min="16382" max="16382" width="11.44140625" style="2" customWidth="1"/>
    <col min="16383" max="16384" width="11.44140625" style="2"/>
  </cols>
  <sheetData>
    <row r="1" spans="1:12" x14ac:dyDescent="0.25">
      <c r="A1" s="22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22" t="s">
        <v>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25">
      <c r="A3" s="22" t="s">
        <v>86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4" customFormat="1" x14ac:dyDescent="0.25">
      <c r="A4" s="3"/>
      <c r="B4" s="3"/>
      <c r="C4" s="3"/>
      <c r="D4" s="3"/>
      <c r="E4" s="3"/>
      <c r="F4" s="3"/>
      <c r="G4" s="3"/>
    </row>
    <row r="5" spans="1:12" x14ac:dyDescent="0.25">
      <c r="A5" s="5"/>
      <c r="B5" s="6"/>
      <c r="C5" s="6"/>
      <c r="D5" s="6"/>
      <c r="L5" s="7" t="s">
        <v>3</v>
      </c>
    </row>
    <row r="6" spans="1:12" ht="18.75" customHeight="1" x14ac:dyDescent="0.25">
      <c r="A6" s="25" t="s">
        <v>84</v>
      </c>
      <c r="B6" s="25">
        <v>2010</v>
      </c>
      <c r="C6" s="25">
        <v>2011</v>
      </c>
      <c r="D6" s="25">
        <v>2012</v>
      </c>
      <c r="E6" s="23">
        <v>2013</v>
      </c>
      <c r="F6" s="23">
        <v>2014</v>
      </c>
      <c r="G6" s="23">
        <v>2015</v>
      </c>
      <c r="H6" s="24">
        <v>2016</v>
      </c>
      <c r="I6" s="23">
        <v>2017</v>
      </c>
      <c r="J6" s="23">
        <v>2018</v>
      </c>
      <c r="K6" s="23" t="s">
        <v>81</v>
      </c>
      <c r="L6" s="21" t="s">
        <v>87</v>
      </c>
    </row>
    <row r="7" spans="1:12" ht="18.75" customHeight="1" x14ac:dyDescent="0.25">
      <c r="A7" s="26"/>
      <c r="B7" s="26"/>
      <c r="C7" s="26"/>
      <c r="D7" s="26"/>
      <c r="E7" s="23"/>
      <c r="F7" s="23"/>
      <c r="G7" s="23"/>
      <c r="H7" s="24"/>
      <c r="I7" s="23"/>
      <c r="J7" s="23"/>
      <c r="K7" s="23"/>
      <c r="L7" s="21"/>
    </row>
    <row r="8" spans="1:12" ht="13.5" customHeight="1" x14ac:dyDescent="0.25">
      <c r="A8" s="10" t="s">
        <v>4</v>
      </c>
      <c r="B8" s="17">
        <f t="shared" ref="B8" si="0">SUM(B9:B11)</f>
        <v>81.900000000000006</v>
      </c>
      <c r="C8" s="17">
        <f t="shared" ref="C8" si="1">SUM(C9:C11)</f>
        <v>115.3</v>
      </c>
      <c r="D8" s="17">
        <f t="shared" ref="D8:F8" si="2">SUM(D9:D11)</f>
        <v>90.5</v>
      </c>
      <c r="E8" s="17">
        <f t="shared" si="2"/>
        <v>375.80000000000007</v>
      </c>
      <c r="F8" s="17">
        <f t="shared" si="2"/>
        <v>147.9</v>
      </c>
      <c r="G8" s="17">
        <f t="shared" ref="G8" si="3">SUM(G9:G11)</f>
        <v>346.9</v>
      </c>
      <c r="H8" s="17">
        <f t="shared" ref="H8" si="4">SUM(H9:H11)</f>
        <v>425.2</v>
      </c>
      <c r="I8" s="17">
        <f t="shared" ref="I8:J8" si="5">SUM(I9:I11)</f>
        <v>269.8</v>
      </c>
      <c r="J8" s="17">
        <f t="shared" si="5"/>
        <v>266.39999999999998</v>
      </c>
      <c r="K8" s="17">
        <f t="shared" ref="K8:L8" si="6">SUM(K9:K11)</f>
        <v>442</v>
      </c>
      <c r="L8" s="17">
        <f t="shared" si="6"/>
        <v>245.8</v>
      </c>
    </row>
    <row r="9" spans="1:12" ht="13.5" customHeight="1" x14ac:dyDescent="0.25">
      <c r="A9" s="8" t="s">
        <v>5</v>
      </c>
      <c r="B9" s="18">
        <v>60.300000000000004</v>
      </c>
      <c r="C9" s="18">
        <v>92.399999999999991</v>
      </c>
      <c r="D9" s="18">
        <v>85.6</v>
      </c>
      <c r="E9" s="18">
        <v>317.10000000000002</v>
      </c>
      <c r="F9" s="18">
        <v>123.3</v>
      </c>
      <c r="G9" s="18">
        <v>302.7</v>
      </c>
      <c r="H9" s="18">
        <v>249.8</v>
      </c>
      <c r="I9" s="18">
        <v>134.5</v>
      </c>
      <c r="J9" s="18">
        <v>106.8</v>
      </c>
      <c r="K9" s="18">
        <v>391.8</v>
      </c>
      <c r="L9" s="18">
        <v>240.4</v>
      </c>
    </row>
    <row r="10" spans="1:12" ht="13.5" customHeight="1" x14ac:dyDescent="0.25">
      <c r="A10" s="8" t="s">
        <v>6</v>
      </c>
      <c r="B10" s="18">
        <v>0</v>
      </c>
      <c r="C10" s="18">
        <v>2.9000000000000004</v>
      </c>
      <c r="D10" s="18">
        <v>0.2</v>
      </c>
      <c r="E10" s="18">
        <v>0.6</v>
      </c>
      <c r="F10" s="18">
        <v>5.5</v>
      </c>
      <c r="G10" s="18">
        <v>11.7</v>
      </c>
      <c r="H10" s="18">
        <v>124.2</v>
      </c>
      <c r="I10" s="18">
        <v>128.1</v>
      </c>
      <c r="J10" s="18">
        <v>146.19999999999999</v>
      </c>
      <c r="K10" s="18">
        <v>42</v>
      </c>
      <c r="L10" s="18">
        <v>1.6</v>
      </c>
    </row>
    <row r="11" spans="1:12" ht="13.5" customHeight="1" x14ac:dyDescent="0.25">
      <c r="A11" s="8" t="s">
        <v>7</v>
      </c>
      <c r="B11" s="18">
        <v>21.6</v>
      </c>
      <c r="C11" s="18">
        <v>20</v>
      </c>
      <c r="D11" s="18">
        <v>4.7</v>
      </c>
      <c r="E11" s="18">
        <v>58.1</v>
      </c>
      <c r="F11" s="18">
        <v>19.100000000000001</v>
      </c>
      <c r="G11" s="18">
        <v>32.5</v>
      </c>
      <c r="H11" s="18">
        <v>51.2</v>
      </c>
      <c r="I11" s="18">
        <v>7.2</v>
      </c>
      <c r="J11" s="18">
        <v>13.4</v>
      </c>
      <c r="K11" s="18">
        <v>8.1999999999999993</v>
      </c>
      <c r="L11" s="18">
        <v>3.8</v>
      </c>
    </row>
    <row r="12" spans="1:12" ht="13.5" customHeight="1" x14ac:dyDescent="0.25">
      <c r="A12" s="10" t="s">
        <v>8</v>
      </c>
      <c r="B12" s="17">
        <f>SUM(B13:B17)</f>
        <v>115.99999999999999</v>
      </c>
      <c r="C12" s="17">
        <f t="shared" ref="C12:K12" si="7">SUM(C13:C17)</f>
        <v>146.9</v>
      </c>
      <c r="D12" s="17">
        <f t="shared" si="7"/>
        <v>366</v>
      </c>
      <c r="E12" s="17">
        <f t="shared" si="7"/>
        <v>326.10000000000002</v>
      </c>
      <c r="F12" s="17">
        <f t="shared" si="7"/>
        <v>262.60000000000002</v>
      </c>
      <c r="G12" s="17">
        <f t="shared" si="7"/>
        <v>102.60000000000001</v>
      </c>
      <c r="H12" s="17">
        <f t="shared" si="7"/>
        <v>101.10000000000001</v>
      </c>
      <c r="I12" s="17">
        <f t="shared" si="7"/>
        <v>169.4</v>
      </c>
      <c r="J12" s="17">
        <f t="shared" si="7"/>
        <v>110.1</v>
      </c>
      <c r="K12" s="17">
        <f t="shared" si="7"/>
        <v>219.2</v>
      </c>
      <c r="L12" s="17">
        <f t="shared" ref="L12" si="8">SUM(L13:L17)</f>
        <v>167.70000000000002</v>
      </c>
    </row>
    <row r="13" spans="1:12" ht="13.5" customHeight="1" x14ac:dyDescent="0.25">
      <c r="A13" s="8" t="s">
        <v>80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0.1</v>
      </c>
      <c r="K13" s="19">
        <v>42.2</v>
      </c>
      <c r="L13" s="19">
        <v>0</v>
      </c>
    </row>
    <row r="14" spans="1:12" ht="13.5" customHeight="1" x14ac:dyDescent="0.25">
      <c r="A14" s="8" t="s">
        <v>9</v>
      </c>
      <c r="B14" s="19">
        <v>0</v>
      </c>
      <c r="C14" s="19">
        <v>0</v>
      </c>
      <c r="D14" s="19">
        <v>0</v>
      </c>
      <c r="E14" s="19">
        <v>65.099999999999994</v>
      </c>
      <c r="F14" s="19">
        <v>40.4</v>
      </c>
      <c r="G14" s="19">
        <v>11.5</v>
      </c>
      <c r="H14" s="19">
        <v>18</v>
      </c>
      <c r="I14" s="19">
        <v>1.5</v>
      </c>
      <c r="J14" s="19">
        <v>10.5</v>
      </c>
      <c r="K14" s="19">
        <v>56.4</v>
      </c>
      <c r="L14" s="19">
        <v>8.3000000000000007</v>
      </c>
    </row>
    <row r="15" spans="1:12" ht="13.5" customHeight="1" x14ac:dyDescent="0.25">
      <c r="A15" s="8" t="s">
        <v>10</v>
      </c>
      <c r="B15" s="19">
        <v>113.89999999999999</v>
      </c>
      <c r="C15" s="19">
        <v>81.900000000000006</v>
      </c>
      <c r="D15" s="19">
        <v>66.599999999999994</v>
      </c>
      <c r="E15" s="19">
        <v>215.9</v>
      </c>
      <c r="F15" s="19">
        <v>133</v>
      </c>
      <c r="G15" s="19">
        <v>70.900000000000006</v>
      </c>
      <c r="H15" s="19">
        <v>51.3</v>
      </c>
      <c r="I15" s="19">
        <v>3.5</v>
      </c>
      <c r="J15" s="19">
        <v>83</v>
      </c>
      <c r="K15" s="19">
        <v>0</v>
      </c>
      <c r="L15" s="19">
        <v>154.69999999999999</v>
      </c>
    </row>
    <row r="16" spans="1:12" ht="13.5" customHeight="1" x14ac:dyDescent="0.25">
      <c r="A16" s="8" t="s">
        <v>11</v>
      </c>
      <c r="B16" s="18">
        <v>2.1</v>
      </c>
      <c r="C16" s="18">
        <v>24.400000000000002</v>
      </c>
      <c r="D16" s="18">
        <v>195.6</v>
      </c>
      <c r="E16" s="18">
        <v>45.1</v>
      </c>
      <c r="F16" s="18">
        <v>60.2</v>
      </c>
      <c r="G16" s="18">
        <v>8.8000000000000007</v>
      </c>
      <c r="H16" s="18">
        <v>24.6</v>
      </c>
      <c r="I16" s="18">
        <v>27.9</v>
      </c>
      <c r="J16" s="18">
        <v>15.2</v>
      </c>
      <c r="K16" s="18">
        <v>20.2</v>
      </c>
      <c r="L16" s="18">
        <v>2.9</v>
      </c>
    </row>
    <row r="17" spans="1:12" ht="13.5" customHeight="1" x14ac:dyDescent="0.25">
      <c r="A17" s="8" t="s">
        <v>12</v>
      </c>
      <c r="B17" s="18">
        <v>0</v>
      </c>
      <c r="C17" s="18">
        <v>40.6</v>
      </c>
      <c r="D17" s="18">
        <v>103.8</v>
      </c>
      <c r="E17" s="18">
        <v>0</v>
      </c>
      <c r="F17" s="18">
        <v>29</v>
      </c>
      <c r="G17" s="18">
        <v>11.4</v>
      </c>
      <c r="H17" s="18">
        <v>7.2</v>
      </c>
      <c r="I17" s="18">
        <v>136.5</v>
      </c>
      <c r="J17" s="18">
        <v>1.3</v>
      </c>
      <c r="K17" s="18">
        <v>100.4</v>
      </c>
      <c r="L17" s="18">
        <v>1.8</v>
      </c>
    </row>
    <row r="18" spans="1:12" ht="13.5" customHeight="1" x14ac:dyDescent="0.25">
      <c r="A18" s="10" t="s">
        <v>13</v>
      </c>
      <c r="B18" s="17">
        <f t="shared" ref="B18" si="9">SUM(B19:B42)</f>
        <v>4758.699999999998</v>
      </c>
      <c r="C18" s="17">
        <f t="shared" ref="C18" si="10">SUM(C19:C42)</f>
        <v>6089.0999999999995</v>
      </c>
      <c r="D18" s="17">
        <f t="shared" ref="D18:F18" si="11">SUM(D19:D42)</f>
        <v>8151</v>
      </c>
      <c r="E18" s="17">
        <f t="shared" si="11"/>
        <v>15331.3</v>
      </c>
      <c r="F18" s="17">
        <f t="shared" si="11"/>
        <v>9892.9999999999982</v>
      </c>
      <c r="G18" s="17">
        <f t="shared" ref="G18" si="12">SUM(G19:G42)</f>
        <v>8714.1999999999989</v>
      </c>
      <c r="H18" s="17">
        <f>SUM(H19:H42)</f>
        <v>9673.6999999999971</v>
      </c>
      <c r="I18" s="17">
        <f>SUM(I19:I42)</f>
        <v>6704.6999999999989</v>
      </c>
      <c r="J18" s="17">
        <f>SUM(J19:J42)</f>
        <v>8743.4000000000015</v>
      </c>
      <c r="K18" s="17">
        <f>SUM(K19:K42)</f>
        <v>11123.7</v>
      </c>
      <c r="L18" s="17">
        <f>SUM(L19:L42)</f>
        <v>4341.7000000000007</v>
      </c>
    </row>
    <row r="19" spans="1:12" ht="13.5" customHeight="1" x14ac:dyDescent="0.25">
      <c r="A19" s="8" t="s">
        <v>14</v>
      </c>
      <c r="B19" s="18">
        <v>289</v>
      </c>
      <c r="C19" s="18">
        <v>468.7</v>
      </c>
      <c r="D19" s="18">
        <v>1581.5</v>
      </c>
      <c r="E19" s="18">
        <v>10171.700000000001</v>
      </c>
      <c r="F19" s="18">
        <v>3673.9</v>
      </c>
      <c r="G19" s="18">
        <v>2363.1</v>
      </c>
      <c r="H19" s="18">
        <v>1651.8</v>
      </c>
      <c r="I19" s="18">
        <v>1021.4</v>
      </c>
      <c r="J19" s="18">
        <v>793.7</v>
      </c>
      <c r="K19" s="18">
        <v>1833.3</v>
      </c>
      <c r="L19" s="18">
        <v>220.1</v>
      </c>
    </row>
    <row r="20" spans="1:12" ht="13.5" customHeight="1" x14ac:dyDescent="0.25">
      <c r="A20" s="8" t="s">
        <v>15</v>
      </c>
      <c r="B20" s="18">
        <v>241.7</v>
      </c>
      <c r="C20" s="18">
        <v>28.6</v>
      </c>
      <c r="D20" s="18">
        <v>123.8</v>
      </c>
      <c r="E20" s="18">
        <v>66.400000000000006</v>
      </c>
      <c r="F20" s="18">
        <v>95.9</v>
      </c>
      <c r="G20" s="18">
        <v>154</v>
      </c>
      <c r="H20" s="18">
        <v>319.10000000000002</v>
      </c>
      <c r="I20" s="18">
        <v>118.6</v>
      </c>
      <c r="J20" s="18">
        <v>488.1</v>
      </c>
      <c r="K20" s="18">
        <v>32.799999999999997</v>
      </c>
      <c r="L20" s="18">
        <v>185.2</v>
      </c>
    </row>
    <row r="21" spans="1:12" ht="13.5" customHeight="1" x14ac:dyDescent="0.25">
      <c r="A21" s="8" t="s">
        <v>16</v>
      </c>
      <c r="B21" s="18">
        <v>157.6</v>
      </c>
      <c r="C21" s="18">
        <v>203.8</v>
      </c>
      <c r="D21" s="18">
        <v>59.3</v>
      </c>
      <c r="E21" s="18">
        <v>58.9</v>
      </c>
      <c r="F21" s="18">
        <v>62.1</v>
      </c>
      <c r="G21" s="18">
        <v>73.8</v>
      </c>
      <c r="H21" s="18">
        <v>0</v>
      </c>
      <c r="I21" s="18">
        <v>434.9</v>
      </c>
      <c r="J21" s="18">
        <v>44.2</v>
      </c>
      <c r="K21" s="18">
        <v>492.5</v>
      </c>
      <c r="L21" s="18">
        <v>22.4</v>
      </c>
    </row>
    <row r="22" spans="1:12" ht="13.5" customHeight="1" x14ac:dyDescent="0.25">
      <c r="A22" s="8" t="s">
        <v>77</v>
      </c>
      <c r="B22" s="18">
        <v>91.5</v>
      </c>
      <c r="C22" s="18">
        <v>72.800000000000011</v>
      </c>
      <c r="D22" s="18">
        <v>147.6</v>
      </c>
      <c r="E22" s="18">
        <v>52.5</v>
      </c>
      <c r="F22" s="18">
        <v>14.5</v>
      </c>
      <c r="G22" s="18">
        <v>105</v>
      </c>
      <c r="H22" s="18">
        <v>66.5</v>
      </c>
      <c r="I22" s="18">
        <v>109.1</v>
      </c>
      <c r="J22" s="18">
        <v>84.8</v>
      </c>
      <c r="K22" s="18">
        <v>48.8</v>
      </c>
      <c r="L22" s="18">
        <v>26</v>
      </c>
    </row>
    <row r="23" spans="1:12" ht="13.5" customHeight="1" x14ac:dyDescent="0.25">
      <c r="A23" s="8" t="s">
        <v>17</v>
      </c>
      <c r="B23" s="18">
        <v>53.699999999999996</v>
      </c>
      <c r="C23" s="18">
        <v>64.600000000000009</v>
      </c>
      <c r="D23" s="18">
        <v>12.7</v>
      </c>
      <c r="E23" s="18">
        <v>58.8</v>
      </c>
      <c r="F23" s="18">
        <v>85.1</v>
      </c>
      <c r="G23" s="18">
        <v>49.5</v>
      </c>
      <c r="H23" s="18">
        <v>66.5</v>
      </c>
      <c r="I23" s="18">
        <v>40.9</v>
      </c>
      <c r="J23" s="18">
        <v>36.4</v>
      </c>
      <c r="K23" s="18">
        <v>31.7</v>
      </c>
      <c r="L23" s="18">
        <v>21.8</v>
      </c>
    </row>
    <row r="24" spans="1:12" ht="13.5" customHeight="1" x14ac:dyDescent="0.25">
      <c r="A24" s="8" t="s">
        <v>18</v>
      </c>
      <c r="B24" s="18">
        <v>31.400000000000002</v>
      </c>
      <c r="C24" s="18">
        <v>1.4000000000000001</v>
      </c>
      <c r="D24" s="18">
        <v>1.2</v>
      </c>
      <c r="E24" s="18">
        <v>0</v>
      </c>
      <c r="F24" s="18">
        <v>2.8</v>
      </c>
      <c r="G24" s="18">
        <v>0.2</v>
      </c>
      <c r="H24" s="18">
        <v>92.2</v>
      </c>
      <c r="I24" s="18">
        <v>0.5</v>
      </c>
      <c r="J24" s="18">
        <v>0.3</v>
      </c>
      <c r="K24" s="18">
        <v>0.1</v>
      </c>
      <c r="L24" s="18">
        <v>0</v>
      </c>
    </row>
    <row r="25" spans="1:12" ht="13.5" customHeight="1" x14ac:dyDescent="0.25">
      <c r="A25" s="8" t="s">
        <v>19</v>
      </c>
      <c r="B25" s="18">
        <v>8.5</v>
      </c>
      <c r="C25" s="18">
        <v>13.000000000000002</v>
      </c>
      <c r="D25" s="18">
        <v>2.2000000000000002</v>
      </c>
      <c r="E25" s="18">
        <v>0.7</v>
      </c>
      <c r="F25" s="18">
        <v>103.5</v>
      </c>
      <c r="G25" s="18">
        <v>134.5</v>
      </c>
      <c r="H25" s="18">
        <v>113.5</v>
      </c>
      <c r="I25" s="18">
        <v>110.8</v>
      </c>
      <c r="J25" s="18">
        <v>1.5</v>
      </c>
      <c r="K25" s="18">
        <v>3.2</v>
      </c>
      <c r="L25" s="18">
        <v>0</v>
      </c>
    </row>
    <row r="26" spans="1:12" ht="13.5" customHeight="1" x14ac:dyDescent="0.25">
      <c r="A26" s="8" t="s">
        <v>71</v>
      </c>
      <c r="B26" s="18">
        <v>44.8</v>
      </c>
      <c r="C26" s="18">
        <v>58</v>
      </c>
      <c r="D26" s="18">
        <v>0.9</v>
      </c>
      <c r="E26" s="18">
        <v>7.2</v>
      </c>
      <c r="F26" s="18">
        <v>112.3</v>
      </c>
      <c r="G26" s="18">
        <v>181.6</v>
      </c>
      <c r="H26" s="18">
        <v>41</v>
      </c>
      <c r="I26" s="18">
        <v>128</v>
      </c>
      <c r="J26" s="18">
        <v>26.3</v>
      </c>
      <c r="K26" s="18">
        <v>65.900000000000006</v>
      </c>
      <c r="L26" s="18">
        <v>65</v>
      </c>
    </row>
    <row r="27" spans="1:12" ht="13.5" customHeight="1" x14ac:dyDescent="0.25">
      <c r="A27" s="8" t="s">
        <v>20</v>
      </c>
      <c r="B27" s="18">
        <v>26.7</v>
      </c>
      <c r="C27" s="18">
        <v>3.9</v>
      </c>
      <c r="D27" s="18">
        <v>11.1</v>
      </c>
      <c r="E27" s="18">
        <v>1.4</v>
      </c>
      <c r="F27" s="18">
        <v>19.2</v>
      </c>
      <c r="G27" s="18">
        <v>51.5</v>
      </c>
      <c r="H27" s="18">
        <v>11.7</v>
      </c>
      <c r="I27" s="18">
        <v>0</v>
      </c>
      <c r="J27" s="18">
        <v>17.399999999999999</v>
      </c>
      <c r="K27" s="18">
        <v>0.3</v>
      </c>
      <c r="L27" s="18">
        <v>0</v>
      </c>
    </row>
    <row r="28" spans="1:12" ht="13.5" customHeight="1" x14ac:dyDescent="0.25">
      <c r="A28" s="8" t="s">
        <v>72</v>
      </c>
      <c r="B28" s="18">
        <v>562.29999999999995</v>
      </c>
      <c r="C28" s="18">
        <v>336.7</v>
      </c>
      <c r="D28" s="18">
        <v>0</v>
      </c>
      <c r="E28" s="18">
        <v>0</v>
      </c>
      <c r="F28" s="18"/>
      <c r="G28" s="18">
        <v>0</v>
      </c>
      <c r="H28" s="18">
        <v>0</v>
      </c>
      <c r="I28" s="18">
        <v>279</v>
      </c>
      <c r="J28" s="18">
        <v>0</v>
      </c>
      <c r="K28" s="18">
        <v>0</v>
      </c>
      <c r="L28" s="18">
        <v>0</v>
      </c>
    </row>
    <row r="29" spans="1:12" ht="13.5" customHeight="1" x14ac:dyDescent="0.25">
      <c r="A29" s="8" t="s">
        <v>21</v>
      </c>
      <c r="B29" s="18">
        <v>63.500000000000007</v>
      </c>
      <c r="C29" s="18">
        <v>260.89999999999998</v>
      </c>
      <c r="D29" s="18">
        <v>102.9</v>
      </c>
      <c r="E29" s="18">
        <v>419.6</v>
      </c>
      <c r="F29" s="18">
        <v>729.8</v>
      </c>
      <c r="G29" s="18">
        <v>304.3</v>
      </c>
      <c r="H29" s="18">
        <v>378.6</v>
      </c>
      <c r="I29" s="18">
        <v>0</v>
      </c>
      <c r="J29" s="18">
        <v>459.5</v>
      </c>
      <c r="K29" s="18">
        <v>372.3</v>
      </c>
      <c r="L29" s="18">
        <v>267</v>
      </c>
    </row>
    <row r="30" spans="1:12" ht="13.5" customHeight="1" x14ac:dyDescent="0.25">
      <c r="A30" s="8" t="s">
        <v>22</v>
      </c>
      <c r="B30" s="18">
        <v>210.8</v>
      </c>
      <c r="C30" s="18">
        <v>1362.5</v>
      </c>
      <c r="D30" s="18">
        <v>444.7</v>
      </c>
      <c r="E30" s="18">
        <v>488.2</v>
      </c>
      <c r="F30" s="18">
        <v>1028.7</v>
      </c>
      <c r="G30" s="18">
        <v>379.1</v>
      </c>
      <c r="H30" s="18">
        <v>562.20000000000005</v>
      </c>
      <c r="I30" s="18">
        <v>417.5</v>
      </c>
      <c r="J30" s="18">
        <v>1023.2</v>
      </c>
      <c r="K30" s="18">
        <v>1421.1</v>
      </c>
      <c r="L30" s="18">
        <v>677.5</v>
      </c>
    </row>
    <row r="31" spans="1:12" ht="13.5" customHeight="1" x14ac:dyDescent="0.25">
      <c r="A31" s="8" t="s">
        <v>23</v>
      </c>
      <c r="B31" s="18">
        <v>31.8</v>
      </c>
      <c r="C31" s="18">
        <v>9.2999999999999989</v>
      </c>
      <c r="D31" s="18">
        <v>33.700000000000003</v>
      </c>
      <c r="E31" s="18">
        <v>49.3</v>
      </c>
      <c r="F31" s="18">
        <v>23.6</v>
      </c>
      <c r="G31" s="18">
        <v>147.69999999999999</v>
      </c>
      <c r="H31" s="18">
        <v>56</v>
      </c>
      <c r="I31" s="18">
        <v>146.9</v>
      </c>
      <c r="J31" s="18">
        <v>53</v>
      </c>
      <c r="K31" s="18">
        <v>75.5</v>
      </c>
      <c r="L31" s="18">
        <v>31.5</v>
      </c>
    </row>
    <row r="32" spans="1:12" ht="13.5" customHeight="1" x14ac:dyDescent="0.25">
      <c r="A32" s="8" t="s">
        <v>24</v>
      </c>
      <c r="B32" s="18">
        <v>1383.6</v>
      </c>
      <c r="C32" s="18">
        <v>1249.0999999999999</v>
      </c>
      <c r="D32" s="18">
        <v>646.20000000000005</v>
      </c>
      <c r="E32" s="18">
        <v>531</v>
      </c>
      <c r="F32" s="18">
        <v>423</v>
      </c>
      <c r="G32" s="18">
        <v>634.20000000000005</v>
      </c>
      <c r="H32" s="18">
        <v>266</v>
      </c>
      <c r="I32" s="18">
        <v>451.6</v>
      </c>
      <c r="J32" s="18">
        <v>364.4</v>
      </c>
      <c r="K32" s="18">
        <v>263.2</v>
      </c>
      <c r="L32" s="18">
        <v>669.1</v>
      </c>
    </row>
    <row r="33" spans="1:12" ht="13.5" customHeight="1" x14ac:dyDescent="0.25">
      <c r="A33" s="8" t="s">
        <v>78</v>
      </c>
      <c r="B33" s="18">
        <v>101.6</v>
      </c>
      <c r="C33" s="18">
        <v>71</v>
      </c>
      <c r="D33" s="18">
        <v>79.7</v>
      </c>
      <c r="E33" s="18">
        <v>81.5</v>
      </c>
      <c r="F33" s="18">
        <v>118.9</v>
      </c>
      <c r="G33" s="18">
        <v>88.4</v>
      </c>
      <c r="H33" s="18">
        <v>109.2</v>
      </c>
      <c r="I33" s="18">
        <v>10</v>
      </c>
      <c r="J33" s="18">
        <v>14.1</v>
      </c>
      <c r="K33" s="18">
        <v>9.6999999999999993</v>
      </c>
      <c r="L33" s="18">
        <v>5</v>
      </c>
    </row>
    <row r="34" spans="1:12" ht="13.5" customHeight="1" x14ac:dyDescent="0.25">
      <c r="A34" s="8" t="s">
        <v>25</v>
      </c>
      <c r="B34" s="18">
        <v>165.10000000000002</v>
      </c>
      <c r="C34" s="18">
        <v>90.9</v>
      </c>
      <c r="D34" s="18">
        <v>280.3</v>
      </c>
      <c r="E34" s="18">
        <v>203.9</v>
      </c>
      <c r="F34" s="18">
        <v>63.4</v>
      </c>
      <c r="G34" s="18">
        <v>82</v>
      </c>
      <c r="H34" s="18">
        <v>112.4</v>
      </c>
      <c r="I34" s="18">
        <v>236.9</v>
      </c>
      <c r="J34" s="18">
        <v>105.5</v>
      </c>
      <c r="K34" s="18">
        <v>151.1</v>
      </c>
      <c r="L34" s="18">
        <v>46.3</v>
      </c>
    </row>
    <row r="35" spans="1:12" ht="13.5" customHeight="1" x14ac:dyDescent="0.25">
      <c r="A35" s="8" t="s">
        <v>26</v>
      </c>
      <c r="B35" s="18">
        <v>181</v>
      </c>
      <c r="C35" s="18">
        <v>18.100000000000001</v>
      </c>
      <c r="D35" s="18">
        <v>157.4</v>
      </c>
      <c r="E35" s="18">
        <v>23.3</v>
      </c>
      <c r="F35" s="18">
        <v>88.5</v>
      </c>
      <c r="G35" s="18">
        <v>84.6</v>
      </c>
      <c r="H35" s="18">
        <v>11.5</v>
      </c>
      <c r="I35" s="18">
        <v>7.3</v>
      </c>
      <c r="J35" s="18">
        <v>157.80000000000001</v>
      </c>
      <c r="K35" s="18">
        <v>20.7</v>
      </c>
      <c r="L35" s="18">
        <v>24</v>
      </c>
    </row>
    <row r="36" spans="1:12" ht="13.5" customHeight="1" x14ac:dyDescent="0.25">
      <c r="A36" s="8" t="s">
        <v>27</v>
      </c>
      <c r="B36" s="18">
        <v>164</v>
      </c>
      <c r="C36" s="18">
        <v>89</v>
      </c>
      <c r="D36" s="18">
        <v>128.1</v>
      </c>
      <c r="E36" s="18">
        <v>69.5</v>
      </c>
      <c r="F36" s="18">
        <v>179.6</v>
      </c>
      <c r="G36" s="18">
        <v>74</v>
      </c>
      <c r="H36" s="18">
        <v>183.6</v>
      </c>
      <c r="I36" s="18">
        <v>173.9</v>
      </c>
      <c r="J36" s="18">
        <v>410.6</v>
      </c>
      <c r="K36" s="18">
        <v>319.2</v>
      </c>
      <c r="L36" s="18">
        <v>184.8</v>
      </c>
    </row>
    <row r="37" spans="1:12" ht="13.5" customHeight="1" x14ac:dyDescent="0.25">
      <c r="A37" s="8" t="s">
        <v>28</v>
      </c>
      <c r="B37" s="18">
        <v>56.3</v>
      </c>
      <c r="C37" s="18">
        <v>181.7</v>
      </c>
      <c r="D37" s="18">
        <v>98.2</v>
      </c>
      <c r="E37" s="18">
        <v>87.4</v>
      </c>
      <c r="F37" s="18">
        <v>44.4</v>
      </c>
      <c r="G37" s="18">
        <v>151.80000000000001</v>
      </c>
      <c r="H37" s="18">
        <v>148.19999999999999</v>
      </c>
      <c r="I37" s="18">
        <v>6.2</v>
      </c>
      <c r="J37" s="18">
        <v>42.9</v>
      </c>
      <c r="K37" s="18">
        <v>68.599999999999994</v>
      </c>
      <c r="L37" s="18">
        <v>16.5</v>
      </c>
    </row>
    <row r="38" spans="1:12" ht="13.5" customHeight="1" x14ac:dyDescent="0.25">
      <c r="A38" s="8" t="s">
        <v>29</v>
      </c>
      <c r="B38" s="18">
        <v>664.19999999999993</v>
      </c>
      <c r="C38" s="18">
        <v>1127</v>
      </c>
      <c r="D38" s="18">
        <v>3744.7</v>
      </c>
      <c r="E38" s="18">
        <v>2701.1</v>
      </c>
      <c r="F38" s="18">
        <v>2343.1999999999998</v>
      </c>
      <c r="G38" s="18">
        <v>2380.4</v>
      </c>
      <c r="H38" s="18">
        <v>5011.1000000000004</v>
      </c>
      <c r="I38" s="18">
        <v>2199.6999999999998</v>
      </c>
      <c r="J38" s="18">
        <v>3986.4</v>
      </c>
      <c r="K38" s="18">
        <v>5281.8</v>
      </c>
      <c r="L38" s="18">
        <v>1622.4</v>
      </c>
    </row>
    <row r="39" spans="1:12" ht="13.5" customHeight="1" x14ac:dyDescent="0.25">
      <c r="A39" s="8" t="s">
        <v>30</v>
      </c>
      <c r="B39" s="18">
        <v>78.899999999999991</v>
      </c>
      <c r="C39" s="18">
        <v>169.49999999999997</v>
      </c>
      <c r="D39" s="18">
        <v>359.6</v>
      </c>
      <c r="E39" s="18">
        <v>135.5</v>
      </c>
      <c r="F39" s="18">
        <v>584.29999999999995</v>
      </c>
      <c r="G39" s="18">
        <v>1136.9000000000001</v>
      </c>
      <c r="H39" s="18">
        <v>277.39999999999998</v>
      </c>
      <c r="I39" s="18">
        <v>459.4</v>
      </c>
      <c r="J39" s="18">
        <v>392.8</v>
      </c>
      <c r="K39" s="18">
        <v>260.89999999999998</v>
      </c>
      <c r="L39" s="18">
        <v>242.8</v>
      </c>
    </row>
    <row r="40" spans="1:12" ht="13.5" customHeight="1" x14ac:dyDescent="0.25">
      <c r="A40" s="8" t="s">
        <v>31</v>
      </c>
      <c r="B40" s="18">
        <v>1.4000000000000001</v>
      </c>
      <c r="C40" s="18">
        <v>7.8999999999999995</v>
      </c>
      <c r="D40" s="18">
        <v>1.5</v>
      </c>
      <c r="E40" s="18">
        <v>13.4</v>
      </c>
      <c r="F40" s="18">
        <v>1.2</v>
      </c>
      <c r="G40" s="18">
        <v>6.3</v>
      </c>
      <c r="H40" s="18">
        <v>10.8</v>
      </c>
      <c r="I40" s="18">
        <v>0</v>
      </c>
      <c r="J40" s="18">
        <v>235.7</v>
      </c>
      <c r="K40" s="18">
        <v>0.2</v>
      </c>
      <c r="L40" s="18">
        <v>0</v>
      </c>
    </row>
    <row r="41" spans="1:12" ht="13.5" customHeight="1" x14ac:dyDescent="0.25">
      <c r="A41" s="8" t="s">
        <v>73</v>
      </c>
      <c r="B41" s="18">
        <v>66.400000000000006</v>
      </c>
      <c r="C41" s="18">
        <v>196</v>
      </c>
      <c r="D41" s="18">
        <v>83.4</v>
      </c>
      <c r="E41" s="18">
        <v>94.6</v>
      </c>
      <c r="F41" s="18">
        <v>37.799999999999997</v>
      </c>
      <c r="G41" s="18">
        <v>66.8</v>
      </c>
      <c r="H41" s="18">
        <v>60.5</v>
      </c>
      <c r="I41" s="18">
        <v>289.7</v>
      </c>
      <c r="J41" s="18">
        <v>2.6</v>
      </c>
      <c r="K41" s="18">
        <v>321.10000000000002</v>
      </c>
      <c r="L41" s="18">
        <v>1.3</v>
      </c>
    </row>
    <row r="42" spans="1:12" ht="13.5" customHeight="1" x14ac:dyDescent="0.25">
      <c r="A42" s="8" t="s">
        <v>32</v>
      </c>
      <c r="B42" s="18">
        <v>82.9</v>
      </c>
      <c r="C42" s="18">
        <v>4.6999999999999993</v>
      </c>
      <c r="D42" s="18">
        <v>50.3</v>
      </c>
      <c r="E42" s="18">
        <v>15.4</v>
      </c>
      <c r="F42" s="18">
        <v>57.3</v>
      </c>
      <c r="G42" s="18">
        <v>64.5</v>
      </c>
      <c r="H42" s="18">
        <v>123.9</v>
      </c>
      <c r="I42" s="18">
        <v>62.4</v>
      </c>
      <c r="J42" s="18">
        <v>2.2000000000000002</v>
      </c>
      <c r="K42" s="18">
        <v>49.7</v>
      </c>
      <c r="L42" s="18">
        <v>13</v>
      </c>
    </row>
    <row r="43" spans="1:12" ht="13.5" customHeight="1" x14ac:dyDescent="0.25">
      <c r="A43" s="10" t="s">
        <v>33</v>
      </c>
      <c r="B43" s="17">
        <v>638.1</v>
      </c>
      <c r="C43" s="17">
        <v>1693</v>
      </c>
      <c r="D43" s="17">
        <v>5230.8999999999996</v>
      </c>
      <c r="E43" s="17">
        <v>1926.9</v>
      </c>
      <c r="F43" s="17">
        <v>1156.8</v>
      </c>
      <c r="G43" s="17">
        <v>1978.6</v>
      </c>
      <c r="H43" s="17">
        <v>400.8</v>
      </c>
      <c r="I43" s="17">
        <v>2061.3000000000002</v>
      </c>
      <c r="J43" s="17">
        <v>3776.2</v>
      </c>
      <c r="K43" s="17">
        <v>780.7</v>
      </c>
      <c r="L43" s="17">
        <v>340.3</v>
      </c>
    </row>
    <row r="44" spans="1:12" ht="13.5" customHeight="1" x14ac:dyDescent="0.25">
      <c r="A44" s="10" t="s">
        <v>34</v>
      </c>
      <c r="B44" s="17">
        <f t="shared" ref="B44" si="13">SUM(B45:B48)</f>
        <v>143.4</v>
      </c>
      <c r="C44" s="17">
        <f t="shared" ref="C44" si="14">SUM(C45:C48)</f>
        <v>277.3</v>
      </c>
      <c r="D44" s="17">
        <f t="shared" ref="D44:F44" si="15">SUM(D45:D48)</f>
        <v>525.6</v>
      </c>
      <c r="E44" s="17">
        <f t="shared" si="15"/>
        <v>469.6</v>
      </c>
      <c r="F44" s="17">
        <f t="shared" si="15"/>
        <v>647.6</v>
      </c>
      <c r="G44" s="17">
        <f t="shared" ref="G44" si="16">SUM(G45:G48)</f>
        <v>490.20000000000005</v>
      </c>
      <c r="H44" s="17">
        <f t="shared" ref="H44" si="17">SUM(H45:H48)</f>
        <v>294.3</v>
      </c>
      <c r="I44" s="17">
        <f t="shared" ref="I44:J44" si="18">SUM(I45:I48)</f>
        <v>309.7</v>
      </c>
      <c r="J44" s="17">
        <f t="shared" si="18"/>
        <v>214.2</v>
      </c>
      <c r="K44" s="17">
        <f t="shared" ref="K44:L44" si="19">SUM(K45:K48)</f>
        <v>241.6</v>
      </c>
      <c r="L44" s="17">
        <f t="shared" si="19"/>
        <v>99.9</v>
      </c>
    </row>
    <row r="45" spans="1:12" ht="13.5" customHeight="1" x14ac:dyDescent="0.25">
      <c r="A45" s="8" t="s">
        <v>35</v>
      </c>
      <c r="B45" s="18">
        <v>78.2</v>
      </c>
      <c r="C45" s="18">
        <v>231.49999999999997</v>
      </c>
      <c r="D45" s="18">
        <v>364.1</v>
      </c>
      <c r="E45" s="18">
        <v>400.4</v>
      </c>
      <c r="F45" s="18">
        <v>393.5</v>
      </c>
      <c r="G45" s="18">
        <v>376.7</v>
      </c>
      <c r="H45" s="18">
        <v>246</v>
      </c>
      <c r="I45" s="18">
        <v>90.3</v>
      </c>
      <c r="J45" s="18">
        <v>67.599999999999994</v>
      </c>
      <c r="K45" s="18">
        <v>122.6</v>
      </c>
      <c r="L45" s="18">
        <v>2.9</v>
      </c>
    </row>
    <row r="46" spans="1:12" ht="13.5" customHeight="1" x14ac:dyDescent="0.25">
      <c r="A46" s="8" t="s">
        <v>36</v>
      </c>
      <c r="B46" s="18">
        <v>50.3</v>
      </c>
      <c r="C46" s="18">
        <v>16.3</v>
      </c>
      <c r="D46" s="18">
        <v>7.9</v>
      </c>
      <c r="E46" s="18">
        <v>0.2</v>
      </c>
      <c r="F46" s="18">
        <v>0.2</v>
      </c>
      <c r="G46" s="18">
        <v>0.1</v>
      </c>
      <c r="H46" s="18">
        <v>3</v>
      </c>
      <c r="I46" s="18">
        <v>2</v>
      </c>
      <c r="J46" s="18">
        <v>0.1</v>
      </c>
      <c r="K46" s="18">
        <v>0</v>
      </c>
      <c r="L46" s="18">
        <v>0</v>
      </c>
    </row>
    <row r="47" spans="1:12" ht="13.5" customHeight="1" x14ac:dyDescent="0.25">
      <c r="A47" s="8" t="s">
        <v>37</v>
      </c>
      <c r="B47" s="18">
        <v>11.799999999999999</v>
      </c>
      <c r="C47" s="18">
        <v>17.900000000000002</v>
      </c>
      <c r="D47" s="18">
        <v>152.19999999999999</v>
      </c>
      <c r="E47" s="18">
        <v>67.900000000000006</v>
      </c>
      <c r="F47" s="18">
        <v>228.7</v>
      </c>
      <c r="G47" s="18">
        <v>112.3</v>
      </c>
      <c r="H47" s="18">
        <v>18.8</v>
      </c>
      <c r="I47" s="18">
        <v>19.8</v>
      </c>
      <c r="J47" s="18">
        <v>15</v>
      </c>
      <c r="K47" s="18">
        <v>119</v>
      </c>
      <c r="L47" s="18">
        <v>97</v>
      </c>
    </row>
    <row r="48" spans="1:12" ht="13.5" customHeight="1" x14ac:dyDescent="0.25">
      <c r="A48" s="8" t="s">
        <v>38</v>
      </c>
      <c r="B48" s="18">
        <v>3.0999999999999996</v>
      </c>
      <c r="C48" s="18">
        <v>11.6</v>
      </c>
      <c r="D48" s="18">
        <v>1.4</v>
      </c>
      <c r="E48" s="18">
        <v>1.1000000000000001</v>
      </c>
      <c r="F48" s="18">
        <v>25.2</v>
      </c>
      <c r="G48" s="18">
        <v>1.1000000000000001</v>
      </c>
      <c r="H48" s="18">
        <v>26.5</v>
      </c>
      <c r="I48" s="18">
        <v>197.6</v>
      </c>
      <c r="J48" s="18">
        <v>131.5</v>
      </c>
      <c r="K48" s="18">
        <v>0</v>
      </c>
      <c r="L48" s="18">
        <v>0</v>
      </c>
    </row>
    <row r="49" spans="1:12" ht="13.5" customHeight="1" x14ac:dyDescent="0.25">
      <c r="A49" s="10" t="s">
        <v>39</v>
      </c>
      <c r="B49" s="17">
        <f t="shared" ref="B49" si="20">SUM(B50:B52)</f>
        <v>486.5</v>
      </c>
      <c r="C49" s="17">
        <f t="shared" ref="C49" si="21">SUM(C50:C52)</f>
        <v>727</v>
      </c>
      <c r="D49" s="17">
        <f t="shared" ref="D49:F49" si="22">SUM(D50:D52)</f>
        <v>918.30000000000007</v>
      </c>
      <c r="E49" s="17">
        <f t="shared" si="22"/>
        <v>1944.1000000000001</v>
      </c>
      <c r="F49" s="17">
        <f t="shared" si="22"/>
        <v>1679.8</v>
      </c>
      <c r="G49" s="17">
        <f t="shared" ref="G49" si="23">SUM(G50:G52)</f>
        <v>2998.4</v>
      </c>
      <c r="H49" s="17">
        <f t="shared" ref="H49" si="24">SUM(H50:H52)</f>
        <v>2059.7000000000003</v>
      </c>
      <c r="I49" s="17">
        <f t="shared" ref="I49:J49" si="25">SUM(I50:I52)</f>
        <v>926.19999999999993</v>
      </c>
      <c r="J49" s="17">
        <f t="shared" si="25"/>
        <v>1488.5</v>
      </c>
      <c r="K49" s="17">
        <f t="shared" ref="K49:L49" si="26">SUM(K50:K52)</f>
        <v>837.2</v>
      </c>
      <c r="L49" s="17">
        <f t="shared" si="26"/>
        <v>201.3</v>
      </c>
    </row>
    <row r="50" spans="1:12" ht="13.5" customHeight="1" x14ac:dyDescent="0.25">
      <c r="A50" s="8" t="s">
        <v>40</v>
      </c>
      <c r="B50" s="18">
        <v>67.8</v>
      </c>
      <c r="C50" s="18">
        <v>199.7</v>
      </c>
      <c r="D50" s="18">
        <v>534.6</v>
      </c>
      <c r="E50" s="18">
        <v>703.6</v>
      </c>
      <c r="F50" s="18">
        <v>867.2</v>
      </c>
      <c r="G50" s="18">
        <v>1980.3</v>
      </c>
      <c r="H50" s="18">
        <v>1192.4000000000001</v>
      </c>
      <c r="I50" s="18">
        <v>338.5</v>
      </c>
      <c r="J50" s="18">
        <v>924.6</v>
      </c>
      <c r="K50" s="18">
        <v>161</v>
      </c>
      <c r="L50" s="18">
        <v>69</v>
      </c>
    </row>
    <row r="51" spans="1:12" ht="13.5" customHeight="1" x14ac:dyDescent="0.25">
      <c r="A51" s="8" t="s">
        <v>41</v>
      </c>
      <c r="B51" s="18">
        <v>418.4</v>
      </c>
      <c r="C51" s="18">
        <v>331.40000000000003</v>
      </c>
      <c r="D51" s="18">
        <v>165.3</v>
      </c>
      <c r="E51" s="18">
        <v>1049.7</v>
      </c>
      <c r="F51" s="18">
        <v>598.9</v>
      </c>
      <c r="G51" s="18">
        <v>681.2</v>
      </c>
      <c r="H51" s="18">
        <v>385.5</v>
      </c>
      <c r="I51" s="18">
        <v>253.8</v>
      </c>
      <c r="J51" s="18">
        <v>242.4</v>
      </c>
      <c r="K51" s="18">
        <v>437.5</v>
      </c>
      <c r="L51" s="18">
        <v>45</v>
      </c>
    </row>
    <row r="52" spans="1:12" ht="13.5" customHeight="1" x14ac:dyDescent="0.25">
      <c r="A52" s="8" t="s">
        <v>42</v>
      </c>
      <c r="B52" s="18">
        <v>0.3</v>
      </c>
      <c r="C52" s="18">
        <v>195.9</v>
      </c>
      <c r="D52" s="18">
        <v>218.4</v>
      </c>
      <c r="E52" s="18">
        <v>190.8</v>
      </c>
      <c r="F52" s="18">
        <v>213.7</v>
      </c>
      <c r="G52" s="18">
        <v>336.9</v>
      </c>
      <c r="H52" s="18">
        <v>481.8</v>
      </c>
      <c r="I52" s="18">
        <v>333.9</v>
      </c>
      <c r="J52" s="18">
        <v>321.5</v>
      </c>
      <c r="K52" s="18">
        <v>238.7</v>
      </c>
      <c r="L52" s="18">
        <v>87.3</v>
      </c>
    </row>
    <row r="53" spans="1:12" ht="13.5" customHeight="1" x14ac:dyDescent="0.25">
      <c r="A53" s="10" t="s">
        <v>43</v>
      </c>
      <c r="B53" s="17">
        <f t="shared" ref="B53" si="27">SUM(B54:B56)</f>
        <v>1212.9000000000001</v>
      </c>
      <c r="C53" s="17">
        <f t="shared" ref="C53" si="28">SUM(C54:C56)</f>
        <v>1708.6</v>
      </c>
      <c r="D53" s="17">
        <f t="shared" ref="D53:F53" si="29">SUM(D54:D56)</f>
        <v>1436</v>
      </c>
      <c r="E53" s="17">
        <f t="shared" si="29"/>
        <v>2230</v>
      </c>
      <c r="F53" s="17">
        <f t="shared" si="29"/>
        <v>2609.1</v>
      </c>
      <c r="G53" s="17">
        <f t="shared" ref="G53" si="30">SUM(G54:G56)</f>
        <v>2565.8000000000002</v>
      </c>
      <c r="H53" s="17">
        <f t="shared" ref="H53" si="31">SUM(H54:H56)</f>
        <v>4654.1000000000004</v>
      </c>
      <c r="I53" s="17">
        <f t="shared" ref="I53:J53" si="32">SUM(I54:I56)</f>
        <v>3128.7</v>
      </c>
      <c r="J53" s="17">
        <f t="shared" si="32"/>
        <v>4047.3</v>
      </c>
      <c r="K53" s="17">
        <f t="shared" ref="K53:L53" si="33">SUM(K54:K56)</f>
        <v>2985.1000000000004</v>
      </c>
      <c r="L53" s="17">
        <f t="shared" si="33"/>
        <v>1924.4</v>
      </c>
    </row>
    <row r="54" spans="1:12" ht="13.5" customHeight="1" x14ac:dyDescent="0.25">
      <c r="A54" s="8" t="s">
        <v>44</v>
      </c>
      <c r="B54" s="18">
        <v>284</v>
      </c>
      <c r="C54" s="18">
        <v>551.5</v>
      </c>
      <c r="D54" s="18">
        <v>261.3</v>
      </c>
      <c r="E54" s="18">
        <v>329.6</v>
      </c>
      <c r="F54" s="18">
        <v>320.8</v>
      </c>
      <c r="G54" s="18">
        <v>206.1</v>
      </c>
      <c r="H54" s="18">
        <v>1087.2</v>
      </c>
      <c r="I54" s="18">
        <v>412.9</v>
      </c>
      <c r="J54" s="18">
        <v>948.7</v>
      </c>
      <c r="K54" s="18">
        <v>481.6</v>
      </c>
      <c r="L54" s="18">
        <v>424.3</v>
      </c>
    </row>
    <row r="55" spans="1:12" ht="13.5" customHeight="1" x14ac:dyDescent="0.25">
      <c r="A55" s="8" t="s">
        <v>45</v>
      </c>
      <c r="B55" s="18">
        <v>637.20000000000005</v>
      </c>
      <c r="C55" s="18">
        <v>549.29999999999995</v>
      </c>
      <c r="D55" s="18">
        <v>875.2</v>
      </c>
      <c r="E55" s="18">
        <v>1402.6</v>
      </c>
      <c r="F55" s="18">
        <v>1866.1</v>
      </c>
      <c r="G55" s="18">
        <v>1999.2</v>
      </c>
      <c r="H55" s="18">
        <v>1928.4</v>
      </c>
      <c r="I55" s="18">
        <v>1530</v>
      </c>
      <c r="J55" s="18">
        <v>2197.9</v>
      </c>
      <c r="K55" s="18">
        <v>1337.7</v>
      </c>
      <c r="L55" s="18">
        <v>277.60000000000002</v>
      </c>
    </row>
    <row r="56" spans="1:12" ht="13.5" customHeight="1" x14ac:dyDescent="0.25">
      <c r="A56" s="8" t="s">
        <v>46</v>
      </c>
      <c r="B56" s="18">
        <v>291.70000000000005</v>
      </c>
      <c r="C56" s="18">
        <v>607.79999999999995</v>
      </c>
      <c r="D56" s="18">
        <v>299.5</v>
      </c>
      <c r="E56" s="18">
        <v>497.8</v>
      </c>
      <c r="F56" s="18">
        <v>422.2</v>
      </c>
      <c r="G56" s="18">
        <v>360.5</v>
      </c>
      <c r="H56" s="18">
        <v>1638.5</v>
      </c>
      <c r="I56" s="18">
        <v>1185.8</v>
      </c>
      <c r="J56" s="18">
        <v>900.7</v>
      </c>
      <c r="K56" s="18">
        <v>1165.8</v>
      </c>
      <c r="L56" s="18">
        <v>1222.5</v>
      </c>
    </row>
    <row r="57" spans="1:12" ht="13.5" customHeight="1" x14ac:dyDescent="0.25">
      <c r="A57" s="10" t="s">
        <v>47</v>
      </c>
      <c r="B57" s="17">
        <f t="shared" ref="B57:J57" si="34">SUM(B58:B62)</f>
        <v>620.80000000000007</v>
      </c>
      <c r="C57" s="17">
        <f t="shared" si="34"/>
        <v>302</v>
      </c>
      <c r="D57" s="17">
        <f t="shared" si="34"/>
        <v>298.5</v>
      </c>
      <c r="E57" s="17">
        <f t="shared" si="34"/>
        <v>910.80000000000007</v>
      </c>
      <c r="F57" s="17">
        <f t="shared" si="34"/>
        <v>229.8</v>
      </c>
      <c r="G57" s="17">
        <f t="shared" si="34"/>
        <v>394.00000000000006</v>
      </c>
      <c r="H57" s="17">
        <f t="shared" si="34"/>
        <v>548.70000000000005</v>
      </c>
      <c r="I57" s="17">
        <f t="shared" si="34"/>
        <v>1803.5</v>
      </c>
      <c r="J57" s="17">
        <f t="shared" si="34"/>
        <v>3937.2</v>
      </c>
      <c r="K57" s="17">
        <f t="shared" ref="K57:L57" si="35">SUM(K58:K62)</f>
        <v>1699.8000000000002</v>
      </c>
      <c r="L57" s="17">
        <f t="shared" si="35"/>
        <v>473.4</v>
      </c>
    </row>
    <row r="58" spans="1:12" ht="13.5" customHeight="1" x14ac:dyDescent="0.25">
      <c r="A58" s="8" t="s">
        <v>48</v>
      </c>
      <c r="B58" s="18">
        <v>411.8</v>
      </c>
      <c r="C58" s="18">
        <v>174.20000000000002</v>
      </c>
      <c r="D58" s="18">
        <v>52.3</v>
      </c>
      <c r="E58" s="18">
        <v>273.8</v>
      </c>
      <c r="F58" s="18">
        <v>75.099999999999994</v>
      </c>
      <c r="G58" s="18">
        <v>265.8</v>
      </c>
      <c r="H58" s="18">
        <v>81.400000000000006</v>
      </c>
      <c r="I58" s="18">
        <v>247.3</v>
      </c>
      <c r="J58" s="18">
        <v>69.400000000000006</v>
      </c>
      <c r="K58" s="18">
        <v>183.6</v>
      </c>
      <c r="L58" s="18">
        <v>4.2</v>
      </c>
    </row>
    <row r="59" spans="1:12" ht="13.5" customHeight="1" x14ac:dyDescent="0.25">
      <c r="A59" s="8" t="s">
        <v>49</v>
      </c>
      <c r="B59" s="18">
        <v>14.600000000000001</v>
      </c>
      <c r="C59" s="18">
        <v>0</v>
      </c>
      <c r="D59" s="18">
        <v>5.6</v>
      </c>
      <c r="E59" s="18">
        <v>348.9</v>
      </c>
      <c r="F59" s="18">
        <v>35.4</v>
      </c>
      <c r="G59" s="18">
        <v>22</v>
      </c>
      <c r="H59" s="18">
        <v>61.3</v>
      </c>
      <c r="I59" s="18">
        <v>75.099999999999994</v>
      </c>
      <c r="J59" s="18">
        <v>208.1</v>
      </c>
      <c r="K59" s="18">
        <v>13.4</v>
      </c>
      <c r="L59" s="18">
        <v>4.8</v>
      </c>
    </row>
    <row r="60" spans="1:12" ht="13.5" customHeight="1" x14ac:dyDescent="0.25">
      <c r="A60" s="8" t="s">
        <v>50</v>
      </c>
      <c r="B60" s="18">
        <v>167.20000000000002</v>
      </c>
      <c r="C60" s="18">
        <v>55</v>
      </c>
      <c r="D60" s="18">
        <v>8.1999999999999993</v>
      </c>
      <c r="E60" s="18">
        <v>7.7</v>
      </c>
      <c r="F60" s="18">
        <v>6.7</v>
      </c>
      <c r="G60" s="18">
        <v>15.3</v>
      </c>
      <c r="H60" s="18">
        <v>2.8</v>
      </c>
      <c r="I60" s="18">
        <v>7.2</v>
      </c>
      <c r="J60" s="18">
        <v>5</v>
      </c>
      <c r="K60" s="18">
        <v>6.4</v>
      </c>
      <c r="L60" s="18">
        <v>0</v>
      </c>
    </row>
    <row r="61" spans="1:12" ht="13.5" customHeight="1" x14ac:dyDescent="0.25">
      <c r="A61" s="8" t="s">
        <v>51</v>
      </c>
      <c r="B61" s="18">
        <v>27.2</v>
      </c>
      <c r="C61" s="18">
        <v>42.400000000000006</v>
      </c>
      <c r="D61" s="18">
        <v>232.4</v>
      </c>
      <c r="E61" s="18">
        <v>280.39999999999998</v>
      </c>
      <c r="F61" s="18">
        <v>112.6</v>
      </c>
      <c r="G61" s="18">
        <v>25.1</v>
      </c>
      <c r="H61" s="18">
        <v>403.2</v>
      </c>
      <c r="I61" s="18">
        <v>1473.9</v>
      </c>
      <c r="J61" s="18">
        <v>3652.5</v>
      </c>
      <c r="K61" s="18">
        <v>1496.4</v>
      </c>
      <c r="L61" s="18">
        <v>448.5</v>
      </c>
    </row>
    <row r="62" spans="1:12" ht="13.5" customHeight="1" x14ac:dyDescent="0.25">
      <c r="A62" s="8" t="s">
        <v>52</v>
      </c>
      <c r="B62" s="18">
        <v>0</v>
      </c>
      <c r="C62" s="18">
        <v>30.4</v>
      </c>
      <c r="D62" s="18">
        <v>0</v>
      </c>
      <c r="E62" s="18">
        <v>0</v>
      </c>
      <c r="F62" s="18">
        <v>0</v>
      </c>
      <c r="G62" s="18">
        <v>65.8</v>
      </c>
      <c r="H62" s="18">
        <v>0</v>
      </c>
      <c r="I62" s="18">
        <v>0</v>
      </c>
      <c r="J62" s="18">
        <v>2.2000000000000002</v>
      </c>
      <c r="K62" s="18">
        <v>0</v>
      </c>
      <c r="L62" s="18">
        <v>15.9</v>
      </c>
    </row>
    <row r="63" spans="1:12" ht="13.5" customHeight="1" x14ac:dyDescent="0.25">
      <c r="A63" s="10" t="s">
        <v>53</v>
      </c>
      <c r="B63" s="17">
        <f t="shared" ref="B63" si="36">SUM(B64:B65)</f>
        <v>4014.2</v>
      </c>
      <c r="C63" s="17">
        <f t="shared" ref="C63" si="37">SUM(C64:C65)</f>
        <v>2550.6</v>
      </c>
      <c r="D63" s="17">
        <f t="shared" ref="D63:F63" si="38">SUM(D64:D65)</f>
        <v>1698.5</v>
      </c>
      <c r="E63" s="17">
        <f t="shared" si="38"/>
        <v>3389</v>
      </c>
      <c r="F63" s="17">
        <f t="shared" si="38"/>
        <v>3389.5</v>
      </c>
      <c r="G63" s="17">
        <f t="shared" ref="G63" si="39">SUM(G64:G65)</f>
        <v>2349.8000000000002</v>
      </c>
      <c r="H63" s="17">
        <f t="shared" ref="H63" si="40">SUM(H64:H65)</f>
        <v>1087.5999999999999</v>
      </c>
      <c r="I63" s="17">
        <f t="shared" ref="I63:J63" si="41">SUM(I64:I65)</f>
        <v>767.80000000000007</v>
      </c>
      <c r="J63" s="17">
        <f t="shared" si="41"/>
        <v>2338.6</v>
      </c>
      <c r="K63" s="17">
        <f t="shared" ref="K63:L63" si="42">SUM(K64:K65)</f>
        <v>2331.5</v>
      </c>
      <c r="L63" s="17">
        <f t="shared" si="42"/>
        <v>533</v>
      </c>
    </row>
    <row r="64" spans="1:12" ht="13.5" customHeight="1" x14ac:dyDescent="0.25">
      <c r="A64" s="8" t="s">
        <v>54</v>
      </c>
      <c r="B64" s="18">
        <v>3987.1</v>
      </c>
      <c r="C64" s="18">
        <v>2503.4</v>
      </c>
      <c r="D64" s="18">
        <v>1647.7</v>
      </c>
      <c r="E64" s="18">
        <v>3219.7</v>
      </c>
      <c r="F64" s="18">
        <v>3305.1</v>
      </c>
      <c r="G64" s="18">
        <v>2266.3000000000002</v>
      </c>
      <c r="H64" s="18">
        <v>942</v>
      </c>
      <c r="I64" s="18">
        <v>731.6</v>
      </c>
      <c r="J64" s="18">
        <v>2289.5</v>
      </c>
      <c r="K64" s="18">
        <v>2307.6</v>
      </c>
      <c r="L64" s="18">
        <v>511.2</v>
      </c>
    </row>
    <row r="65" spans="1:12" ht="13.5" customHeight="1" x14ac:dyDescent="0.25">
      <c r="A65" s="8" t="s">
        <v>55</v>
      </c>
      <c r="B65" s="18">
        <v>27.1</v>
      </c>
      <c r="C65" s="18">
        <v>47.2</v>
      </c>
      <c r="D65" s="18">
        <v>50.8</v>
      </c>
      <c r="E65" s="18">
        <v>169.3</v>
      </c>
      <c r="F65" s="18">
        <v>84.4</v>
      </c>
      <c r="G65" s="18">
        <v>83.5</v>
      </c>
      <c r="H65" s="18">
        <v>145.6</v>
      </c>
      <c r="I65" s="18">
        <v>36.200000000000003</v>
      </c>
      <c r="J65" s="18">
        <v>49.1</v>
      </c>
      <c r="K65" s="18">
        <v>23.9</v>
      </c>
      <c r="L65" s="18">
        <v>21.8</v>
      </c>
    </row>
    <row r="66" spans="1:12" ht="13.5" customHeight="1" x14ac:dyDescent="0.25">
      <c r="A66" s="10" t="s">
        <v>56</v>
      </c>
      <c r="B66" s="17">
        <f t="shared" ref="B66" si="43">SUM(B67:B72)</f>
        <v>8839.7999999999993</v>
      </c>
      <c r="C66" s="17">
        <f t="shared" ref="C66" si="44">SUM(C67:C72)</f>
        <v>578.79999999999995</v>
      </c>
      <c r="D66" s="17">
        <f t="shared" ref="D66:F66" si="45">SUM(D67:D72)</f>
        <v>192.8</v>
      </c>
      <c r="E66" s="17">
        <f t="shared" si="45"/>
        <v>351.79999999999995</v>
      </c>
      <c r="F66" s="17">
        <f t="shared" si="45"/>
        <v>1223.5999999999999</v>
      </c>
      <c r="G66" s="17">
        <f t="shared" ref="G66" si="46">SUM(G67:G72)</f>
        <v>2883.2999999999997</v>
      </c>
      <c r="H66" s="17">
        <f>SUM(H67:H72)</f>
        <v>578.20000000000005</v>
      </c>
      <c r="I66" s="17">
        <f>SUM(I67:I72)</f>
        <v>555.1</v>
      </c>
      <c r="J66" s="17">
        <f>SUM(J67:J72)</f>
        <v>422.7</v>
      </c>
      <c r="K66" s="17">
        <f>SUM(K67:K72)</f>
        <v>561</v>
      </c>
      <c r="L66" s="17">
        <f>SUM(L67:L72)</f>
        <v>127.19999999999999</v>
      </c>
    </row>
    <row r="67" spans="1:12" ht="12.75" customHeight="1" x14ac:dyDescent="0.25">
      <c r="A67" s="8" t="s">
        <v>57</v>
      </c>
      <c r="B67" s="18">
        <v>2.2000000000000002</v>
      </c>
      <c r="C67" s="18">
        <v>2.7</v>
      </c>
      <c r="D67" s="18">
        <v>10</v>
      </c>
      <c r="E67" s="18">
        <v>9.6</v>
      </c>
      <c r="F67" s="18">
        <v>5</v>
      </c>
      <c r="G67" s="18">
        <v>8.6</v>
      </c>
      <c r="H67" s="18">
        <v>46.1</v>
      </c>
      <c r="I67" s="18">
        <v>18.399999999999999</v>
      </c>
      <c r="J67" s="18">
        <v>4.4000000000000004</v>
      </c>
      <c r="K67" s="18">
        <v>11.6</v>
      </c>
      <c r="L67" s="18">
        <v>0</v>
      </c>
    </row>
    <row r="68" spans="1:12" ht="31.5" customHeight="1" x14ac:dyDescent="0.25">
      <c r="A68" s="9" t="s">
        <v>58</v>
      </c>
      <c r="B68" s="18">
        <v>0</v>
      </c>
      <c r="C68" s="18">
        <v>0.5</v>
      </c>
      <c r="D68" s="18">
        <v>14.6</v>
      </c>
      <c r="E68" s="18">
        <v>27.3</v>
      </c>
      <c r="F68" s="18">
        <v>1.5</v>
      </c>
      <c r="G68" s="18">
        <v>19.600000000000001</v>
      </c>
      <c r="H68" s="18">
        <v>7</v>
      </c>
      <c r="I68" s="18">
        <v>0.9</v>
      </c>
      <c r="J68" s="18">
        <v>25.5</v>
      </c>
      <c r="K68" s="18">
        <v>6.6</v>
      </c>
      <c r="L68" s="18">
        <v>0</v>
      </c>
    </row>
    <row r="69" spans="1:12" ht="12.75" customHeight="1" x14ac:dyDescent="0.25">
      <c r="A69" s="8" t="s">
        <v>59</v>
      </c>
      <c r="B69" s="18">
        <v>7.3</v>
      </c>
      <c r="C69" s="18">
        <v>0</v>
      </c>
      <c r="D69" s="18">
        <v>0</v>
      </c>
      <c r="E69" s="18">
        <v>0.7</v>
      </c>
      <c r="F69" s="18">
        <v>847.7</v>
      </c>
      <c r="G69" s="18">
        <v>0</v>
      </c>
      <c r="H69" s="18">
        <v>0</v>
      </c>
      <c r="I69" s="18">
        <v>0</v>
      </c>
      <c r="J69" s="18">
        <v>1.1000000000000001</v>
      </c>
      <c r="K69" s="18">
        <v>0</v>
      </c>
      <c r="L69" s="18">
        <v>0</v>
      </c>
    </row>
    <row r="70" spans="1:12" ht="12.75" customHeight="1" x14ac:dyDescent="0.25">
      <c r="A70" s="8" t="s">
        <v>1</v>
      </c>
      <c r="B70" s="18">
        <v>8754.1999999999989</v>
      </c>
      <c r="C70" s="18">
        <v>428.1</v>
      </c>
      <c r="D70" s="18">
        <v>54.4</v>
      </c>
      <c r="E70" s="18">
        <v>134.19999999999999</v>
      </c>
      <c r="F70" s="18">
        <v>191.5</v>
      </c>
      <c r="G70" s="18">
        <v>2575.1</v>
      </c>
      <c r="H70" s="18">
        <v>185.1</v>
      </c>
      <c r="I70" s="18">
        <v>241</v>
      </c>
      <c r="J70" s="18">
        <v>124.5</v>
      </c>
      <c r="K70" s="18">
        <v>289.5</v>
      </c>
      <c r="L70" s="18">
        <v>34.799999999999997</v>
      </c>
    </row>
    <row r="71" spans="1:12" ht="13.5" customHeight="1" x14ac:dyDescent="0.25">
      <c r="A71" s="8" t="s">
        <v>60</v>
      </c>
      <c r="B71" s="18">
        <v>74.599999999999994</v>
      </c>
      <c r="C71" s="18">
        <v>85</v>
      </c>
      <c r="D71" s="18">
        <v>101.8</v>
      </c>
      <c r="E71" s="18">
        <v>143.1</v>
      </c>
      <c r="F71" s="18">
        <v>172.6</v>
      </c>
      <c r="G71" s="18">
        <v>193.8</v>
      </c>
      <c r="H71" s="18">
        <v>196.4</v>
      </c>
      <c r="I71" s="18">
        <v>291.3</v>
      </c>
      <c r="J71" s="18">
        <v>207.4</v>
      </c>
      <c r="K71" s="18">
        <v>220.4</v>
      </c>
      <c r="L71" s="18">
        <v>48.9</v>
      </c>
    </row>
    <row r="72" spans="1:12" ht="13.5" customHeight="1" x14ac:dyDescent="0.25">
      <c r="A72" s="8" t="s">
        <v>61</v>
      </c>
      <c r="B72" s="18">
        <v>1.5</v>
      </c>
      <c r="C72" s="18">
        <v>62.5</v>
      </c>
      <c r="D72" s="18">
        <v>12</v>
      </c>
      <c r="E72" s="18">
        <v>36.9</v>
      </c>
      <c r="F72" s="18">
        <v>5.3</v>
      </c>
      <c r="G72" s="18">
        <v>86.2</v>
      </c>
      <c r="H72" s="18">
        <v>143.6</v>
      </c>
      <c r="I72" s="18">
        <v>3.5</v>
      </c>
      <c r="J72" s="18">
        <v>59.8</v>
      </c>
      <c r="K72" s="18">
        <v>32.9</v>
      </c>
      <c r="L72" s="18">
        <v>43.5</v>
      </c>
    </row>
    <row r="73" spans="1:12" ht="13.5" customHeight="1" x14ac:dyDescent="0.25">
      <c r="A73" s="10" t="s">
        <v>62</v>
      </c>
      <c r="B73" s="17">
        <f t="shared" ref="B73" si="47">SUM(B74:B76)</f>
        <v>5910.2000000000007</v>
      </c>
      <c r="C73" s="17">
        <f t="shared" ref="C73" si="48">SUM(C74:C76)</f>
        <v>2832.3</v>
      </c>
      <c r="D73" s="17">
        <f t="shared" ref="D73:F73" si="49">SUM(D74:D76)</f>
        <v>4784.5000000000009</v>
      </c>
      <c r="E73" s="17">
        <f t="shared" si="49"/>
        <v>3099.2</v>
      </c>
      <c r="F73" s="17">
        <f t="shared" si="49"/>
        <v>3147.9</v>
      </c>
      <c r="G73" s="17">
        <f t="shared" ref="G73" si="50">SUM(G74:G76)</f>
        <v>4101.7</v>
      </c>
      <c r="H73" s="17">
        <f t="shared" ref="H73" si="51">SUM(H74:H76)</f>
        <v>2736.4</v>
      </c>
      <c r="I73" s="17">
        <f t="shared" ref="I73:J73" si="52">SUM(I74:I76)</f>
        <v>6425.4</v>
      </c>
      <c r="J73" s="17">
        <f t="shared" si="52"/>
        <v>11646.4</v>
      </c>
      <c r="K73" s="17">
        <f t="shared" ref="K73:L73" si="53">SUM(K74:K76)</f>
        <v>3340.2999999999997</v>
      </c>
      <c r="L73" s="17">
        <f t="shared" si="53"/>
        <v>1095.5</v>
      </c>
    </row>
    <row r="74" spans="1:12" ht="30" customHeight="1" x14ac:dyDescent="0.25">
      <c r="A74" s="9" t="s">
        <v>74</v>
      </c>
      <c r="B74" s="18">
        <v>5693.1</v>
      </c>
      <c r="C74" s="18">
        <v>2676.7000000000003</v>
      </c>
      <c r="D74" s="18">
        <v>2665.9</v>
      </c>
      <c r="E74" s="18">
        <v>2980.8</v>
      </c>
      <c r="F74" s="18">
        <v>2957.3</v>
      </c>
      <c r="G74" s="18">
        <v>3814.1</v>
      </c>
      <c r="H74" s="18">
        <v>2362.9</v>
      </c>
      <c r="I74" s="18">
        <v>2250.9</v>
      </c>
      <c r="J74" s="18">
        <v>1952.1</v>
      </c>
      <c r="K74" s="18">
        <v>2818.7</v>
      </c>
      <c r="L74" s="18">
        <v>1017.6</v>
      </c>
    </row>
    <row r="75" spans="1:12" ht="13.5" customHeight="1" x14ac:dyDescent="0.25">
      <c r="A75" s="8" t="s">
        <v>63</v>
      </c>
      <c r="B75" s="18">
        <v>206.6</v>
      </c>
      <c r="C75" s="18">
        <v>148.60000000000002</v>
      </c>
      <c r="D75" s="18">
        <v>2094.8000000000002</v>
      </c>
      <c r="E75" s="18">
        <v>118.2</v>
      </c>
      <c r="F75" s="18">
        <v>162.9</v>
      </c>
      <c r="G75" s="18">
        <v>170.2</v>
      </c>
      <c r="H75" s="18">
        <v>310.3</v>
      </c>
      <c r="I75" s="18">
        <v>4111.6000000000004</v>
      </c>
      <c r="J75" s="18">
        <v>9637.2999999999993</v>
      </c>
      <c r="K75" s="18">
        <v>448.4</v>
      </c>
      <c r="L75" s="18">
        <v>73.099999999999994</v>
      </c>
    </row>
    <row r="76" spans="1:12" ht="13.5" customHeight="1" x14ac:dyDescent="0.25">
      <c r="A76" s="8" t="s">
        <v>64</v>
      </c>
      <c r="B76" s="18">
        <v>10.5</v>
      </c>
      <c r="C76" s="18">
        <v>7</v>
      </c>
      <c r="D76" s="18">
        <v>23.8</v>
      </c>
      <c r="E76" s="18">
        <v>0.2</v>
      </c>
      <c r="F76" s="18">
        <v>27.7</v>
      </c>
      <c r="G76" s="18">
        <v>117.4</v>
      </c>
      <c r="H76" s="18">
        <v>63.2</v>
      </c>
      <c r="I76" s="18">
        <v>62.9</v>
      </c>
      <c r="J76" s="18">
        <v>57</v>
      </c>
      <c r="K76" s="18">
        <v>73.2</v>
      </c>
      <c r="L76" s="18">
        <v>4.8</v>
      </c>
    </row>
    <row r="77" spans="1:12" ht="13.5" customHeight="1" x14ac:dyDescent="0.25">
      <c r="A77" s="10" t="s">
        <v>65</v>
      </c>
      <c r="B77" s="17">
        <v>7268.4</v>
      </c>
      <c r="C77" s="17">
        <v>8119.9999999999991</v>
      </c>
      <c r="D77" s="17">
        <v>7331.5</v>
      </c>
      <c r="E77" s="17">
        <v>7572.6</v>
      </c>
      <c r="F77" s="17">
        <v>10790.5</v>
      </c>
      <c r="G77" s="17">
        <v>11231.1</v>
      </c>
      <c r="H77" s="17">
        <v>11210.9</v>
      </c>
      <c r="I77" s="17">
        <v>9865.1</v>
      </c>
      <c r="J77" s="17">
        <v>7148.9</v>
      </c>
      <c r="K77" s="17">
        <v>7185.7</v>
      </c>
      <c r="L77" s="17">
        <v>2515.4</v>
      </c>
    </row>
    <row r="78" spans="1:12" ht="13.5" customHeight="1" x14ac:dyDescent="0.25">
      <c r="A78" s="10" t="s">
        <v>66</v>
      </c>
      <c r="B78" s="17">
        <f t="shared" ref="B78" si="54">SUM(B79:B84)</f>
        <v>485.2</v>
      </c>
      <c r="C78" s="17">
        <f t="shared" ref="C78" si="55">SUM(C79:C84)</f>
        <v>423.4</v>
      </c>
      <c r="D78" s="17">
        <f t="shared" ref="D78:F78" si="56">SUM(D79:D84)</f>
        <v>529.30000000000007</v>
      </c>
      <c r="E78" s="17">
        <f t="shared" si="56"/>
        <v>544.20000000000005</v>
      </c>
      <c r="F78" s="17">
        <f t="shared" si="56"/>
        <v>677.80000000000007</v>
      </c>
      <c r="G78" s="17">
        <f t="shared" ref="G78:K78" si="57">SUM(G79:G84)</f>
        <v>474.9</v>
      </c>
      <c r="H78" s="17">
        <f t="shared" si="57"/>
        <v>656.1</v>
      </c>
      <c r="I78" s="17">
        <f t="shared" si="57"/>
        <v>482.5</v>
      </c>
      <c r="J78" s="17">
        <f t="shared" si="57"/>
        <v>594.70000000000005</v>
      </c>
      <c r="K78" s="17">
        <f t="shared" si="57"/>
        <v>743.2</v>
      </c>
      <c r="L78" s="17">
        <f t="shared" ref="L78" si="58">SUM(L79:L84)</f>
        <v>125.10000000000001</v>
      </c>
    </row>
    <row r="79" spans="1:12" ht="13.5" customHeight="1" x14ac:dyDescent="0.25">
      <c r="A79" s="8" t="s">
        <v>67</v>
      </c>
      <c r="B79" s="18">
        <v>29.6</v>
      </c>
      <c r="C79" s="18">
        <v>41.6</v>
      </c>
      <c r="D79" s="18">
        <v>14.9</v>
      </c>
      <c r="E79" s="18">
        <v>5.4</v>
      </c>
      <c r="F79" s="18">
        <v>27.2</v>
      </c>
      <c r="G79" s="18">
        <v>19.5</v>
      </c>
      <c r="H79" s="18">
        <v>138.9</v>
      </c>
      <c r="I79" s="18">
        <v>71.7</v>
      </c>
      <c r="J79" s="18">
        <v>102</v>
      </c>
      <c r="K79" s="18">
        <v>76.8</v>
      </c>
      <c r="L79" s="18">
        <v>38.5</v>
      </c>
    </row>
    <row r="80" spans="1:12" ht="13.5" customHeight="1" x14ac:dyDescent="0.25">
      <c r="A80" s="8" t="s">
        <v>68</v>
      </c>
      <c r="B80" s="18">
        <v>47.6</v>
      </c>
      <c r="C80" s="18">
        <v>82.199999999999989</v>
      </c>
      <c r="D80" s="18">
        <v>103.8</v>
      </c>
      <c r="E80" s="18">
        <v>218.9</v>
      </c>
      <c r="F80" s="18">
        <v>152.1</v>
      </c>
      <c r="G80" s="18">
        <v>132.6</v>
      </c>
      <c r="H80" s="18">
        <v>353.3</v>
      </c>
      <c r="I80" s="18">
        <v>167.9</v>
      </c>
      <c r="J80" s="18">
        <v>129.5</v>
      </c>
      <c r="K80" s="18">
        <v>153.19999999999999</v>
      </c>
      <c r="L80" s="18">
        <v>36.9</v>
      </c>
    </row>
    <row r="81" spans="1:12" ht="13.5" customHeight="1" x14ac:dyDescent="0.25">
      <c r="A81" s="8" t="s">
        <v>69</v>
      </c>
      <c r="B81" s="18">
        <v>348.5</v>
      </c>
      <c r="C81" s="18">
        <v>112.8</v>
      </c>
      <c r="D81" s="18">
        <v>329.3</v>
      </c>
      <c r="E81" s="18">
        <v>159.5</v>
      </c>
      <c r="F81" s="18">
        <v>149.6</v>
      </c>
      <c r="G81" s="18">
        <v>171.8</v>
      </c>
      <c r="H81" s="18">
        <v>91.6</v>
      </c>
      <c r="I81" s="18">
        <v>159.19999999999999</v>
      </c>
      <c r="J81" s="18">
        <v>333.1</v>
      </c>
      <c r="K81" s="18">
        <v>424.7</v>
      </c>
      <c r="L81" s="18">
        <v>14.3</v>
      </c>
    </row>
    <row r="82" spans="1:12" ht="13.5" customHeight="1" x14ac:dyDescent="0.25">
      <c r="A82" s="11" t="s">
        <v>76</v>
      </c>
      <c r="B82" s="19">
        <v>0</v>
      </c>
      <c r="C82" s="19">
        <v>0</v>
      </c>
      <c r="D82" s="18">
        <v>13.4</v>
      </c>
      <c r="E82" s="18">
        <v>1.5</v>
      </c>
      <c r="F82" s="18"/>
      <c r="G82" s="18">
        <v>0</v>
      </c>
      <c r="H82" s="18">
        <v>0</v>
      </c>
      <c r="I82" s="18">
        <v>23.2</v>
      </c>
      <c r="J82" s="18">
        <v>4.2</v>
      </c>
      <c r="K82" s="18">
        <v>4.0999999999999996</v>
      </c>
      <c r="L82" s="18">
        <v>0</v>
      </c>
    </row>
    <row r="83" spans="1:12" ht="13.5" customHeight="1" x14ac:dyDescent="0.25">
      <c r="A83" s="8" t="s">
        <v>75</v>
      </c>
      <c r="B83" s="18">
        <v>30.3</v>
      </c>
      <c r="C83" s="18">
        <v>91.3</v>
      </c>
      <c r="D83" s="18">
        <v>64.2</v>
      </c>
      <c r="E83" s="18">
        <v>119.3</v>
      </c>
      <c r="F83" s="18">
        <v>329.8</v>
      </c>
      <c r="G83" s="18">
        <v>121.4</v>
      </c>
      <c r="H83" s="18">
        <v>57</v>
      </c>
      <c r="I83" s="18">
        <v>28.5</v>
      </c>
      <c r="J83" s="18">
        <v>17.3</v>
      </c>
      <c r="K83" s="18">
        <v>51.5</v>
      </c>
      <c r="L83" s="18">
        <v>31.5</v>
      </c>
    </row>
    <row r="84" spans="1:12" ht="13.5" customHeight="1" x14ac:dyDescent="0.25">
      <c r="A84" s="8" t="s">
        <v>70</v>
      </c>
      <c r="B84" s="18">
        <v>29.2</v>
      </c>
      <c r="C84" s="18">
        <v>95.5</v>
      </c>
      <c r="D84" s="18">
        <v>3.7</v>
      </c>
      <c r="E84" s="18">
        <v>39.6</v>
      </c>
      <c r="F84" s="18">
        <v>19.100000000000001</v>
      </c>
      <c r="G84" s="18">
        <v>29.6</v>
      </c>
      <c r="H84" s="18">
        <v>15.3</v>
      </c>
      <c r="I84" s="18">
        <v>32</v>
      </c>
      <c r="J84" s="18">
        <v>8.6</v>
      </c>
      <c r="K84" s="18">
        <v>32.9</v>
      </c>
      <c r="L84" s="18">
        <v>3.9</v>
      </c>
    </row>
    <row r="85" spans="1:12" ht="14.25" customHeight="1" x14ac:dyDescent="0.25">
      <c r="A85" s="10" t="s">
        <v>2</v>
      </c>
      <c r="B85" s="17">
        <v>439.59999999999997</v>
      </c>
      <c r="C85" s="17">
        <v>328.6</v>
      </c>
      <c r="D85" s="17">
        <v>473.3</v>
      </c>
      <c r="E85" s="17">
        <v>514.1</v>
      </c>
      <c r="F85" s="17">
        <v>554.20000000000005</v>
      </c>
      <c r="G85" s="17">
        <v>882</v>
      </c>
      <c r="H85" s="17">
        <v>503.7</v>
      </c>
      <c r="I85" s="17">
        <v>412.3</v>
      </c>
      <c r="J85" s="17">
        <v>1245</v>
      </c>
      <c r="K85" s="17">
        <v>1206.2999999999997</v>
      </c>
      <c r="L85" s="17">
        <v>605.9</v>
      </c>
    </row>
    <row r="86" spans="1:12" ht="14.25" customHeight="1" x14ac:dyDescent="0.25">
      <c r="A86" s="10" t="s">
        <v>83</v>
      </c>
      <c r="B86" s="17">
        <f t="shared" ref="B86:K86" si="59">B87-B8-B12-B18-B43-B44-B49-B53-B57-B63-B66-B73-B77-B78-B85</f>
        <v>52.60000000000332</v>
      </c>
      <c r="C86" s="17">
        <f t="shared" si="59"/>
        <v>167.30000000000382</v>
      </c>
      <c r="D86" s="17">
        <f t="shared" si="59"/>
        <v>65.000000000005741</v>
      </c>
      <c r="E86" s="17">
        <f t="shared" si="59"/>
        <v>91.400000000002478</v>
      </c>
      <c r="F86" s="17">
        <f t="shared" si="59"/>
        <v>139.40000000000498</v>
      </c>
      <c r="G86" s="17">
        <f t="shared" si="59"/>
        <v>406.50000000000318</v>
      </c>
      <c r="H86" s="17">
        <f t="shared" si="59"/>
        <v>420.70000000000181</v>
      </c>
      <c r="I86" s="17">
        <f t="shared" si="59"/>
        <v>472.49999999999926</v>
      </c>
      <c r="J86" s="17">
        <f t="shared" si="59"/>
        <v>119.40000000000578</v>
      </c>
      <c r="K86" s="17">
        <f t="shared" si="59"/>
        <v>218.70000000000186</v>
      </c>
      <c r="L86" s="17">
        <f t="shared" ref="L86" si="60">L87-L8-L12-L18-L43-L44-L49-L53-L57-L63-L66-L73-L77-L78-L85</f>
        <v>75.400000000000091</v>
      </c>
    </row>
    <row r="87" spans="1:12" s="16" customFormat="1" ht="26.4" customHeight="1" x14ac:dyDescent="0.25">
      <c r="A87" s="15" t="s">
        <v>0</v>
      </c>
      <c r="B87" s="20">
        <v>35068.300000000003</v>
      </c>
      <c r="C87" s="20">
        <v>26060.2</v>
      </c>
      <c r="D87" s="20">
        <v>32091.7</v>
      </c>
      <c r="E87" s="20">
        <v>39076.9</v>
      </c>
      <c r="F87" s="20">
        <v>36549.5</v>
      </c>
      <c r="G87" s="20">
        <v>39920</v>
      </c>
      <c r="H87" s="20">
        <v>35351.199999999997</v>
      </c>
      <c r="I87" s="20">
        <v>34354</v>
      </c>
      <c r="J87" s="20">
        <v>46099</v>
      </c>
      <c r="K87" s="20">
        <v>33916</v>
      </c>
      <c r="L87" s="20">
        <v>12872</v>
      </c>
    </row>
    <row r="88" spans="1:12" x14ac:dyDescent="0.25">
      <c r="A88" s="14" t="s">
        <v>82</v>
      </c>
      <c r="B88" s="1"/>
      <c r="C88" s="1"/>
      <c r="D88" s="1"/>
      <c r="E88" s="1"/>
      <c r="F88" s="1"/>
      <c r="G88" s="1"/>
    </row>
    <row r="89" spans="1:12" x14ac:dyDescent="0.25">
      <c r="A89" s="14"/>
      <c r="B89" s="12"/>
      <c r="C89" s="12"/>
      <c r="D89" s="12"/>
      <c r="E89" s="12"/>
      <c r="F89" s="12"/>
      <c r="G89" s="12"/>
      <c r="J89" s="12"/>
      <c r="K89" s="12"/>
      <c r="L89" s="12"/>
    </row>
    <row r="90" spans="1:12" x14ac:dyDescent="0.25">
      <c r="B90" s="13"/>
      <c r="C90" s="13"/>
      <c r="D90" s="13"/>
      <c r="E90" s="13"/>
      <c r="F90" s="13"/>
      <c r="G90" s="13"/>
    </row>
  </sheetData>
  <mergeCells count="15">
    <mergeCell ref="A1:L1"/>
    <mergeCell ref="A2:L2"/>
    <mergeCell ref="A3:L3"/>
    <mergeCell ref="L6:L7"/>
    <mergeCell ref="K6:K7"/>
    <mergeCell ref="I6:I7"/>
    <mergeCell ref="J6:J7"/>
    <mergeCell ref="H6:H7"/>
    <mergeCell ref="G6:G7"/>
    <mergeCell ref="A6:A7"/>
    <mergeCell ref="C6:C7"/>
    <mergeCell ref="D6:D7"/>
    <mergeCell ref="E6:E7"/>
    <mergeCell ref="F6:F7"/>
    <mergeCell ref="B6:B7"/>
  </mergeCells>
  <printOptions horizontalCentered="1" verticalCentered="1"/>
  <pageMargins left="0" right="0" top="0" bottom="0" header="0" footer="0"/>
  <pageSetup paperSize="9" scale="68" orientation="portrait" r:id="rId1"/>
  <headerFooter alignWithMargins="0"/>
  <ignoredErrors>
    <ignoredError sqref="C19:C37 C80:C81 C83:C84 C39:C43 C44:D56 C85:D86 D79 E86 D80:E84 C58:D72" formula="1"/>
    <ignoredError sqref="C18 C73:C79 D73:D78 E78:E79" formula="1" formulaRange="1"/>
    <ignoredError sqref="D18 E18 E74:E77 E73 F18:G18 F44 F19:F43 F49 F45:F48 F53 F50:F52 F54:F56 F63 F58:F61 F66 F64:F65 F73 F67:F72 F78 F74:F76 F77 F86 F79:F84 F85 G73 B78 B73 B18 H18 H73 G78:H78 I18:L18 I44:J44 I19:I42 I43 I49:J49 I45:I48 I53:J53 I50:I52 I54:I56 I63:J63 I58:I62 I66:J66 I64:I65 I73:J73 I67:I72 I78:J78 I74:I76 I77 K73:K83 L73 L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R-IDE-NMA</vt:lpstr>
      <vt:lpstr>'R-IDE-NMA'!Zone_d_impression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cp:lastPrinted>2013-11-27T15:40:55Z</cp:lastPrinted>
  <dcterms:created xsi:type="dcterms:W3CDTF">2011-12-02T12:08:48Z</dcterms:created>
  <dcterms:modified xsi:type="dcterms:W3CDTF">2020-10-15T15:33:35Z</dcterms:modified>
</cp:coreProperties>
</file>