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AAJI\Desktop\Séries pour le site (actu du 11-02-2019)\"/>
    </mc:Choice>
  </mc:AlternateContent>
  <bookViews>
    <workbookView xWindow="0" yWindow="0" windowWidth="21600" windowHeight="9735"/>
  </bookViews>
  <sheets>
    <sheet name="NM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5" i="1" l="1"/>
  <c r="H75" i="1"/>
  <c r="I75" i="1"/>
  <c r="F75" i="1"/>
  <c r="G75" i="1"/>
  <c r="D75" i="1"/>
  <c r="E75" i="1"/>
  <c r="C75" i="1"/>
  <c r="B75" i="1"/>
  <c r="B8" i="1" l="1"/>
  <c r="C8" i="1"/>
  <c r="D8" i="1"/>
  <c r="E8" i="1"/>
  <c r="F8" i="1"/>
  <c r="G8" i="1"/>
  <c r="H8" i="1"/>
  <c r="I8" i="1"/>
  <c r="J13" i="1"/>
  <c r="J8" i="1"/>
  <c r="J67" i="1" l="1"/>
  <c r="J62" i="1"/>
  <c r="J55" i="1"/>
  <c r="J52" i="1"/>
  <c r="J48" i="1"/>
  <c r="J44" i="1"/>
  <c r="J40" i="1"/>
  <c r="J36" i="1"/>
  <c r="J5" i="1"/>
  <c r="I48" i="1"/>
  <c r="I44" i="1" l="1"/>
  <c r="C44" i="1" l="1"/>
  <c r="D44" i="1"/>
  <c r="E44" i="1"/>
  <c r="F44" i="1"/>
  <c r="G44" i="1"/>
  <c r="H44" i="1"/>
  <c r="B44" i="1"/>
  <c r="B5" i="1" l="1"/>
  <c r="C5" i="1"/>
  <c r="B13" i="1"/>
  <c r="C13" i="1"/>
  <c r="B34" i="1"/>
  <c r="C34" i="1"/>
  <c r="D34" i="1"/>
  <c r="E34" i="1"/>
  <c r="F34" i="1"/>
  <c r="B36" i="1"/>
  <c r="C36" i="1"/>
  <c r="B40" i="1"/>
  <c r="C40" i="1"/>
  <c r="B48" i="1"/>
  <c r="C48" i="1"/>
  <c r="B52" i="1"/>
  <c r="C52" i="1"/>
  <c r="B55" i="1"/>
  <c r="C55" i="1"/>
  <c r="B62" i="1"/>
  <c r="B67" i="1"/>
  <c r="C67" i="1"/>
  <c r="C63" i="1"/>
  <c r="C62" i="1" s="1"/>
  <c r="G34" i="1" l="1"/>
  <c r="H34" i="1"/>
  <c r="D5" i="1" l="1"/>
  <c r="D13" i="1"/>
  <c r="E36" i="1"/>
  <c r="F36" i="1"/>
  <c r="G36" i="1"/>
  <c r="H36" i="1"/>
  <c r="I36" i="1"/>
  <c r="D36" i="1"/>
  <c r="D40" i="1"/>
  <c r="D48" i="1"/>
  <c r="D52" i="1"/>
  <c r="D67" i="1"/>
  <c r="D62" i="1"/>
  <c r="D55" i="1"/>
  <c r="E5" i="1" l="1"/>
  <c r="F5" i="1"/>
  <c r="G5" i="1"/>
  <c r="H5" i="1"/>
  <c r="I5" i="1"/>
  <c r="E13" i="1"/>
  <c r="E40" i="1"/>
  <c r="E48" i="1"/>
  <c r="E52" i="1"/>
  <c r="E55" i="1"/>
  <c r="E62" i="1"/>
  <c r="E67" i="1"/>
  <c r="I67" i="1" l="1"/>
  <c r="H67" i="1"/>
  <c r="G67" i="1"/>
  <c r="F67" i="1"/>
  <c r="I62" i="1"/>
  <c r="H62" i="1"/>
  <c r="G62" i="1"/>
  <c r="F62" i="1"/>
  <c r="I55" i="1"/>
  <c r="H55" i="1"/>
  <c r="G55" i="1"/>
  <c r="F55" i="1"/>
  <c r="I52" i="1"/>
  <c r="H52" i="1"/>
  <c r="G52" i="1"/>
  <c r="F52" i="1"/>
  <c r="H48" i="1"/>
  <c r="G48" i="1"/>
  <c r="F48" i="1"/>
  <c r="I40" i="1"/>
  <c r="H40" i="1"/>
  <c r="G40" i="1"/>
  <c r="F40" i="1"/>
  <c r="I13" i="1"/>
  <c r="H13" i="1"/>
  <c r="G13" i="1"/>
  <c r="F13" i="1"/>
</calcChain>
</file>

<file path=xl/sharedStrings.xml><?xml version="1.0" encoding="utf-8"?>
<sst xmlns="http://schemas.openxmlformats.org/spreadsheetml/2006/main" count="80" uniqueCount="80">
  <si>
    <t>INTITULES NMA</t>
  </si>
  <si>
    <t>Agriculture sylviculture et pêche</t>
  </si>
  <si>
    <t>Culture et production animale, chasse et services annexes</t>
  </si>
  <si>
    <t>Pêche et aquaculture</t>
  </si>
  <si>
    <t>Industries extractives</t>
  </si>
  <si>
    <t>Extraction de minerais métalliques</t>
  </si>
  <si>
    <t>Autres industries extractives</t>
  </si>
  <si>
    <t>Services de soutien aux industries extractives</t>
  </si>
  <si>
    <t>Industries manufacturières</t>
  </si>
  <si>
    <t>Industries alimentaires</t>
  </si>
  <si>
    <t xml:space="preserve">Fabrication de boissons </t>
  </si>
  <si>
    <t>Industrie du tabac</t>
  </si>
  <si>
    <t>Fabrication de Textiles</t>
  </si>
  <si>
    <t>Industrie de l'habillement</t>
  </si>
  <si>
    <t>Industrie du cuir et de la chaussure</t>
  </si>
  <si>
    <t>Industrie du papier et du carton</t>
  </si>
  <si>
    <t>Industrie chimique</t>
  </si>
  <si>
    <t>Industrie pharmaceutique</t>
  </si>
  <si>
    <t>Fabrication de produits en caoutchouc et en plastique</t>
  </si>
  <si>
    <t>Fabrication d'autres produits minéraux non métalliques</t>
  </si>
  <si>
    <t>Industrie métallurgiques</t>
  </si>
  <si>
    <t>Fabrication de produits métalliques, à l'exception des machines et des équipements</t>
  </si>
  <si>
    <t>Fabrication d'équipements électriques</t>
  </si>
  <si>
    <t>Fabrication de machines et équipements</t>
  </si>
  <si>
    <t>Industrie automobile</t>
  </si>
  <si>
    <t>Fabrication d'autres matériels de transport</t>
  </si>
  <si>
    <t>Fabrication de meubles</t>
  </si>
  <si>
    <t>Autres industries manufacturières</t>
  </si>
  <si>
    <t>Réparation et installation de machines et d'équipements</t>
  </si>
  <si>
    <t>Electricité, gaz, vapeur et air conditionné</t>
  </si>
  <si>
    <t>Production d'électricité, gaz, vapeur et air conditionné</t>
  </si>
  <si>
    <t>Captage, traitement et distribution d'eau</t>
  </si>
  <si>
    <t>Collecte et traitement des eaux usées</t>
  </si>
  <si>
    <t>Construction</t>
  </si>
  <si>
    <t>Construction de bâtiments</t>
  </si>
  <si>
    <t>Travaux de construction spécialisés</t>
  </si>
  <si>
    <t>Commerce, réparations d'automobiles et de motocycles</t>
  </si>
  <si>
    <t>Commerce de gros</t>
  </si>
  <si>
    <t>Commerce de détail</t>
  </si>
  <si>
    <t>Transports et entreposage</t>
  </si>
  <si>
    <t>Transports terrestres et transports par conduites</t>
  </si>
  <si>
    <t xml:space="preserve">Transports aériens </t>
  </si>
  <si>
    <t>Entreposage et services auxiliaires des transports</t>
  </si>
  <si>
    <t>Hébergement et restauration</t>
  </si>
  <si>
    <t>Hébergement</t>
  </si>
  <si>
    <t>Restauration</t>
  </si>
  <si>
    <t>Information et communication</t>
  </si>
  <si>
    <t>Édition</t>
  </si>
  <si>
    <t>Production de films cinématographiques, de vidéo et de programmes de télévision ; enregistrement sonore et édition musicale</t>
  </si>
  <si>
    <t>Programmation et diffusion</t>
  </si>
  <si>
    <t>Télécommunications</t>
  </si>
  <si>
    <t>Programmation, conseil et autres activités informatiques</t>
  </si>
  <si>
    <t>Services d'information</t>
  </si>
  <si>
    <t xml:space="preserve">Activités financières et d'assurance </t>
  </si>
  <si>
    <t>Activités des services financiers, hors assurance et caisse de retraite dont activités des sociétés holdings</t>
  </si>
  <si>
    <t>Assurance</t>
  </si>
  <si>
    <t>Activités auxiliaires de services financiers et d'assurance</t>
  </si>
  <si>
    <t>Activités immobilières</t>
  </si>
  <si>
    <t>Activités spécialisées, scientifiques et techniques</t>
  </si>
  <si>
    <t>Activités juridiques et comptables</t>
  </si>
  <si>
    <t>Activités des sièges sociaux et conseils de gestion</t>
  </si>
  <si>
    <t>Activités d'architecture, d'ingénierie, de contrôle et analyses techniques</t>
  </si>
  <si>
    <t>Recherche-développement scientifique</t>
  </si>
  <si>
    <t>Autres activités spécialisées, scientifiques et techniques</t>
  </si>
  <si>
    <t>Autres services</t>
  </si>
  <si>
    <t>Autres secteurs</t>
  </si>
  <si>
    <t>Eau, assainissement, gestion des déchets et dépollution</t>
  </si>
  <si>
    <t>Génie civil</t>
  </si>
  <si>
    <t>Dépollution et autres services de gestion des déchets</t>
  </si>
  <si>
    <t>Commerce et réparation d'automobiles et de motocycles</t>
  </si>
  <si>
    <t>2017*</t>
  </si>
  <si>
    <t>En millions de dirhams</t>
  </si>
  <si>
    <t>*Chiffres actualisés</t>
  </si>
  <si>
    <t>Extraction d'hydrocarbures</t>
  </si>
  <si>
    <r>
      <rPr>
        <b/>
        <u/>
        <sz val="10"/>
        <color indexed="18"/>
        <rFont val="Times New Roman"/>
        <family val="1"/>
      </rPr>
      <t>Total</t>
    </r>
    <r>
      <rPr>
        <b/>
        <sz val="10"/>
        <color indexed="18"/>
        <rFont val="Times New Roman"/>
        <family val="1"/>
      </rPr>
      <t xml:space="preserve"> </t>
    </r>
  </si>
  <si>
    <r>
      <t xml:space="preserve"> </t>
    </r>
    <r>
      <rPr>
        <b/>
        <u/>
        <sz val="12"/>
        <color indexed="18"/>
        <rFont val="Times New Roman"/>
        <family val="1"/>
      </rPr>
      <t>Investissements directs marocains à l'étranger</t>
    </r>
  </si>
  <si>
    <r>
      <t>Répartition par secteur d'activité selon la "</t>
    </r>
    <r>
      <rPr>
        <b/>
        <u/>
        <sz val="12"/>
        <color rgb="FF002060"/>
        <rFont val="Times New Roman"/>
        <family val="1"/>
      </rPr>
      <t>Nomenclature Marocaine des Activités Economiques"</t>
    </r>
  </si>
  <si>
    <t>2018**</t>
  </si>
  <si>
    <t>**Chiffres provisoires arrêtés à fin septembre 2018</t>
  </si>
  <si>
    <t>Publicité et études de marché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</si>
</sst>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€_-;\-* #,##0.00\ _€_-;_-* &quot;-&quot;??\ _€_-;_-@_-"/>
    <numFmt numFmtId="164" formatCode="_-* #,##0.0\ _€_-;\-* #,##0.0\ _€_-;_-* &quot;-&quot;??\ _€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9" tint="-0.499984740745262"/>
      <name val="Garamond"/>
      <family val="1"/>
    </font>
    <font>
      <sz val="10"/>
      <name val="Arial"/>
      <family val="2"/>
    </font>
    <font>
      <i/>
      <sz val="9"/>
      <name val="Calisto MT"/>
      <family val="1"/>
    </font>
    <font>
      <i/>
      <sz val="9"/>
      <color theme="1"/>
      <name val="Calisto MT"/>
      <family val="1"/>
    </font>
    <font>
      <b/>
      <sz val="10"/>
      <color indexed="18"/>
      <name val="Times New Roman"/>
      <family val="1"/>
    </font>
    <font>
      <b/>
      <sz val="10"/>
      <color rgb="FF002060"/>
      <name val="Times New Roman"/>
      <family val="1"/>
    </font>
    <font>
      <sz val="10"/>
      <color theme="1"/>
      <name val="Times New Roman"/>
      <family val="1"/>
    </font>
    <font>
      <sz val="10"/>
      <color rgb="FF002060"/>
      <name val="Times New Roman"/>
      <family val="1"/>
    </font>
    <font>
      <b/>
      <sz val="10"/>
      <color rgb="FF0070C0"/>
      <name val="Times New Roman"/>
      <family val="1"/>
    </font>
    <font>
      <b/>
      <u/>
      <sz val="10"/>
      <color indexed="18"/>
      <name val="Times New Roman"/>
      <family val="1"/>
    </font>
    <font>
      <b/>
      <sz val="12"/>
      <color indexed="18"/>
      <name val="Times New Roman"/>
      <family val="1"/>
    </font>
    <font>
      <b/>
      <u/>
      <sz val="12"/>
      <color indexed="18"/>
      <name val="Times New Roman"/>
      <family val="1"/>
    </font>
    <font>
      <b/>
      <u/>
      <sz val="12"/>
      <color rgb="FF00206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4"/>
        <bgColor indexed="9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2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3" fillId="0" borderId="0" applyProtection="0"/>
  </cellStyleXfs>
  <cellXfs count="23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" fillId="2" borderId="0" xfId="3" applyFont="1" applyFill="1" applyBorder="1" applyAlignment="1">
      <alignment vertical="top"/>
    </xf>
    <xf numFmtId="0" fontId="8" fillId="2" borderId="2" xfId="2" applyFont="1" applyFill="1" applyBorder="1" applyAlignment="1">
      <alignment horizontal="left" vertical="center" indent="1"/>
    </xf>
    <xf numFmtId="0" fontId="8" fillId="2" borderId="2" xfId="2" applyFont="1" applyFill="1" applyBorder="1" applyAlignment="1">
      <alignment horizontal="left" vertical="center" wrapText="1" indent="1"/>
    </xf>
    <xf numFmtId="0" fontId="6" fillId="3" borderId="3" xfId="0" applyFont="1" applyFill="1" applyBorder="1" applyAlignment="1">
      <alignment horizontal="center" vertical="center"/>
    </xf>
    <xf numFmtId="164" fontId="9" fillId="2" borderId="2" xfId="1" applyNumberFormat="1" applyFont="1" applyFill="1" applyBorder="1" applyAlignment="1">
      <alignment horizontal="center" vertical="center"/>
    </xf>
    <xf numFmtId="43" fontId="8" fillId="2" borderId="2" xfId="1" applyFont="1" applyFill="1" applyBorder="1" applyAlignment="1">
      <alignment horizontal="left" vertical="center" indent="1"/>
    </xf>
    <xf numFmtId="164" fontId="7" fillId="2" borderId="2" xfId="2" applyNumberFormat="1" applyFont="1" applyFill="1" applyBorder="1" applyAlignment="1">
      <alignment horizontal="center" vertical="center"/>
    </xf>
    <xf numFmtId="164" fontId="9" fillId="2" borderId="2" xfId="1" applyNumberFormat="1" applyFont="1" applyFill="1" applyBorder="1" applyAlignment="1">
      <alignment vertical="center"/>
    </xf>
    <xf numFmtId="164" fontId="9" fillId="0" borderId="2" xfId="1" applyNumberFormat="1" applyFont="1" applyFill="1" applyBorder="1" applyAlignment="1">
      <alignment vertical="center"/>
    </xf>
    <xf numFmtId="0" fontId="10" fillId="0" borderId="2" xfId="2" applyFont="1" applyFill="1" applyBorder="1" applyAlignment="1">
      <alignment horizontal="left" vertical="center"/>
    </xf>
    <xf numFmtId="164" fontId="10" fillId="0" borderId="2" xfId="2" applyNumberFormat="1" applyFont="1" applyFill="1" applyBorder="1" applyAlignment="1">
      <alignment horizontal="center" vertical="center"/>
    </xf>
    <xf numFmtId="164" fontId="10" fillId="0" borderId="2" xfId="2" applyNumberFormat="1" applyFont="1" applyFill="1" applyBorder="1" applyAlignment="1">
      <alignment vertical="center"/>
    </xf>
    <xf numFmtId="164" fontId="10" fillId="0" borderId="2" xfId="1" applyNumberFormat="1" applyFont="1" applyFill="1" applyBorder="1" applyAlignment="1">
      <alignment horizontal="center" vertical="center"/>
    </xf>
    <xf numFmtId="164" fontId="10" fillId="0" borderId="2" xfId="1" applyNumberFormat="1" applyFont="1" applyFill="1" applyBorder="1" applyAlignment="1">
      <alignment vertical="center"/>
    </xf>
    <xf numFmtId="0" fontId="6" fillId="3" borderId="1" xfId="0" applyFont="1" applyFill="1" applyBorder="1" applyAlignment="1">
      <alignment horizontal="center" vertical="center"/>
    </xf>
    <xf numFmtId="164" fontId="6" fillId="3" borderId="3" xfId="1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right"/>
    </xf>
  </cellXfs>
  <cellStyles count="4">
    <cellStyle name="Milliers" xfId="1" builtinId="3"/>
    <cellStyle name="Normal" xfId="0" builtinId="0"/>
    <cellStyle name="Normal 2 3" xfId="2"/>
    <cellStyle name="Normal_invsect91-95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8"/>
  <sheetViews>
    <sheetView showGridLines="0" tabSelected="1" zoomScaleNormal="100" workbookViewId="0">
      <selection sqref="A1:J1"/>
    </sheetView>
  </sheetViews>
  <sheetFormatPr baseColWidth="10" defaultRowHeight="15" x14ac:dyDescent="0.25"/>
  <cols>
    <col min="1" max="1" width="47.7109375" customWidth="1"/>
    <col min="2" max="9" width="12.140625" customWidth="1"/>
    <col min="10" max="10" width="12.140625" style="3" customWidth="1"/>
  </cols>
  <sheetData>
    <row r="1" spans="1:10" ht="21" customHeight="1" x14ac:dyDescent="0.25">
      <c r="A1" s="20" t="s">
        <v>75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21" customHeight="1" x14ac:dyDescent="0.25">
      <c r="A2" s="21" t="s">
        <v>76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ht="15.75" x14ac:dyDescent="0.25">
      <c r="A3" s="1"/>
      <c r="B3" s="2"/>
      <c r="C3" s="2"/>
      <c r="D3" s="2"/>
      <c r="E3" s="2"/>
      <c r="F3" s="2"/>
      <c r="G3" s="2"/>
      <c r="J3" s="22" t="s">
        <v>71</v>
      </c>
    </row>
    <row r="4" spans="1:10" ht="20.25" customHeight="1" x14ac:dyDescent="0.25">
      <c r="A4" s="18" t="s">
        <v>0</v>
      </c>
      <c r="B4" s="18">
        <v>2010</v>
      </c>
      <c r="C4" s="18">
        <v>2011</v>
      </c>
      <c r="D4" s="18">
        <v>2012</v>
      </c>
      <c r="E4" s="18">
        <v>2013</v>
      </c>
      <c r="F4" s="18">
        <v>2014</v>
      </c>
      <c r="G4" s="18">
        <v>2015</v>
      </c>
      <c r="H4" s="18">
        <v>2016</v>
      </c>
      <c r="I4" s="18" t="s">
        <v>70</v>
      </c>
      <c r="J4" s="18" t="s">
        <v>77</v>
      </c>
    </row>
    <row r="5" spans="1:10" ht="16.5" customHeight="1" x14ac:dyDescent="0.25">
      <c r="A5" s="13" t="s">
        <v>1</v>
      </c>
      <c r="B5" s="14">
        <f t="shared" ref="B5:C5" si="0">SUM(B6:B7)</f>
        <v>0</v>
      </c>
      <c r="C5" s="14">
        <f t="shared" si="0"/>
        <v>1.4</v>
      </c>
      <c r="D5" s="14">
        <f>SUM(D6:D7)</f>
        <v>0</v>
      </c>
      <c r="E5" s="14">
        <f>SUM(E6:E7)</f>
        <v>0</v>
      </c>
      <c r="F5" s="14">
        <f>SUM(F6:F7)</f>
        <v>0</v>
      </c>
      <c r="G5" s="14">
        <f t="shared" ref="G5:I5" si="1">SUM(G6:G7)</f>
        <v>2.2000000000000002</v>
      </c>
      <c r="H5" s="14">
        <f t="shared" si="1"/>
        <v>17.5</v>
      </c>
      <c r="I5" s="14">
        <f t="shared" si="1"/>
        <v>2.9</v>
      </c>
      <c r="J5" s="15">
        <f t="shared" ref="J5" si="2">SUM(J6:J7)</f>
        <v>1.4</v>
      </c>
    </row>
    <row r="6" spans="1:10" x14ac:dyDescent="0.25">
      <c r="A6" s="5" t="s">
        <v>2</v>
      </c>
      <c r="B6" s="8">
        <v>0</v>
      </c>
      <c r="C6" s="8">
        <v>0</v>
      </c>
      <c r="D6" s="8">
        <v>0</v>
      </c>
      <c r="E6" s="8">
        <v>0</v>
      </c>
      <c r="F6" s="8">
        <v>0</v>
      </c>
      <c r="G6" s="8">
        <v>2.2000000000000002</v>
      </c>
      <c r="H6" s="8">
        <v>7.7</v>
      </c>
      <c r="I6" s="8">
        <v>0</v>
      </c>
      <c r="J6" s="11">
        <v>0</v>
      </c>
    </row>
    <row r="7" spans="1:10" x14ac:dyDescent="0.25">
      <c r="A7" s="5" t="s">
        <v>3</v>
      </c>
      <c r="B7" s="8">
        <v>0</v>
      </c>
      <c r="C7" s="8">
        <v>1.4</v>
      </c>
      <c r="D7" s="8">
        <v>0</v>
      </c>
      <c r="E7" s="8">
        <v>0</v>
      </c>
      <c r="F7" s="8">
        <v>0</v>
      </c>
      <c r="G7" s="8">
        <v>0</v>
      </c>
      <c r="H7" s="8">
        <v>9.8000000000000007</v>
      </c>
      <c r="I7" s="8">
        <v>2.9</v>
      </c>
      <c r="J7" s="11">
        <v>1.4</v>
      </c>
    </row>
    <row r="8" spans="1:10" x14ac:dyDescent="0.25">
      <c r="A8" s="13" t="s">
        <v>4</v>
      </c>
      <c r="B8" s="14">
        <f t="shared" ref="B8:I8" si="3">SUM(B9:B12)</f>
        <v>47.9</v>
      </c>
      <c r="C8" s="14">
        <f t="shared" si="3"/>
        <v>52.1</v>
      </c>
      <c r="D8" s="14">
        <f t="shared" si="3"/>
        <v>52</v>
      </c>
      <c r="E8" s="14">
        <f t="shared" si="3"/>
        <v>78.100000000000009</v>
      </c>
      <c r="F8" s="14">
        <f t="shared" si="3"/>
        <v>49.8</v>
      </c>
      <c r="G8" s="14">
        <f t="shared" si="3"/>
        <v>12.7</v>
      </c>
      <c r="H8" s="14">
        <f t="shared" si="3"/>
        <v>133.5</v>
      </c>
      <c r="I8" s="14">
        <f t="shared" si="3"/>
        <v>30</v>
      </c>
      <c r="J8" s="15">
        <f>SUM(J9:J12)</f>
        <v>56.8</v>
      </c>
    </row>
    <row r="9" spans="1:10" x14ac:dyDescent="0.25">
      <c r="A9" s="5" t="s">
        <v>73</v>
      </c>
      <c r="B9" s="9">
        <v>0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12">
        <v>21</v>
      </c>
    </row>
    <row r="10" spans="1:10" x14ac:dyDescent="0.25">
      <c r="A10" s="5" t="s">
        <v>5</v>
      </c>
      <c r="B10" s="8">
        <v>35.4</v>
      </c>
      <c r="C10" s="8">
        <v>52.1</v>
      </c>
      <c r="D10" s="8">
        <v>50.1</v>
      </c>
      <c r="E10" s="8">
        <v>76.2</v>
      </c>
      <c r="F10" s="8">
        <v>49.3</v>
      </c>
      <c r="G10" s="8">
        <v>9.6</v>
      </c>
      <c r="H10" s="8">
        <v>133.5</v>
      </c>
      <c r="I10" s="8">
        <v>18.899999999999999</v>
      </c>
      <c r="J10" s="11">
        <v>35.5</v>
      </c>
    </row>
    <row r="11" spans="1:10" x14ac:dyDescent="0.25">
      <c r="A11" s="5" t="s">
        <v>6</v>
      </c>
      <c r="B11" s="8">
        <v>12.5</v>
      </c>
      <c r="C11" s="8">
        <v>0</v>
      </c>
      <c r="D11" s="8">
        <v>1.9</v>
      </c>
      <c r="E11" s="8">
        <v>1.9</v>
      </c>
      <c r="F11" s="8">
        <v>0.5</v>
      </c>
      <c r="G11" s="8">
        <v>3.1</v>
      </c>
      <c r="H11" s="8">
        <v>0</v>
      </c>
      <c r="I11" s="8">
        <v>0</v>
      </c>
      <c r="J11" s="11">
        <v>0</v>
      </c>
    </row>
    <row r="12" spans="1:10" x14ac:dyDescent="0.25">
      <c r="A12" s="5" t="s">
        <v>7</v>
      </c>
      <c r="B12" s="8">
        <v>0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11.1</v>
      </c>
      <c r="J12" s="11">
        <v>0.3</v>
      </c>
    </row>
    <row r="13" spans="1:10" x14ac:dyDescent="0.25">
      <c r="A13" s="13" t="s">
        <v>8</v>
      </c>
      <c r="B13" s="14">
        <f t="shared" ref="B13:C13" si="4">SUM(B14:B33)</f>
        <v>93.600000000000009</v>
      </c>
      <c r="C13" s="14">
        <f t="shared" si="4"/>
        <v>373.8</v>
      </c>
      <c r="D13" s="14">
        <f>SUM(D14:D33)</f>
        <v>136.19999999999999</v>
      </c>
      <c r="E13" s="14">
        <f>SUM(E14:E33)</f>
        <v>231.89999999999998</v>
      </c>
      <c r="F13" s="14">
        <f>SUM(F14:F33)</f>
        <v>671.59999999999991</v>
      </c>
      <c r="G13" s="14">
        <f t="shared" ref="G13:I13" si="5">SUM(G14:G33)</f>
        <v>876.00000000000023</v>
      </c>
      <c r="H13" s="14">
        <f t="shared" si="5"/>
        <v>3037.5</v>
      </c>
      <c r="I13" s="14">
        <f t="shared" si="5"/>
        <v>1704.3999999999999</v>
      </c>
      <c r="J13" s="15">
        <f>SUM(J14:J33)</f>
        <v>571.69999999999993</v>
      </c>
    </row>
    <row r="14" spans="1:10" x14ac:dyDescent="0.25">
      <c r="A14" s="5" t="s">
        <v>9</v>
      </c>
      <c r="B14" s="8">
        <v>17.3</v>
      </c>
      <c r="C14" s="8">
        <v>204.3</v>
      </c>
      <c r="D14" s="8">
        <v>57.3</v>
      </c>
      <c r="E14" s="8">
        <v>51.8</v>
      </c>
      <c r="F14" s="8">
        <v>0.8</v>
      </c>
      <c r="G14" s="8">
        <v>11.4</v>
      </c>
      <c r="H14" s="8">
        <v>464.6</v>
      </c>
      <c r="I14" s="8">
        <v>20.7</v>
      </c>
      <c r="J14" s="11">
        <v>34</v>
      </c>
    </row>
    <row r="15" spans="1:10" x14ac:dyDescent="0.25">
      <c r="A15" s="5" t="s">
        <v>10</v>
      </c>
      <c r="B15" s="8">
        <v>0</v>
      </c>
      <c r="C15" s="8">
        <v>0</v>
      </c>
      <c r="D15" s="8">
        <v>0</v>
      </c>
      <c r="E15" s="8">
        <v>0</v>
      </c>
      <c r="F15" s="8">
        <v>450</v>
      </c>
      <c r="G15" s="8">
        <v>241.4</v>
      </c>
      <c r="H15" s="8">
        <v>4.4000000000000004</v>
      </c>
      <c r="I15" s="8">
        <v>5.2</v>
      </c>
      <c r="J15" s="11">
        <v>18.600000000000001</v>
      </c>
    </row>
    <row r="16" spans="1:10" x14ac:dyDescent="0.25">
      <c r="A16" s="5" t="s">
        <v>11</v>
      </c>
      <c r="B16" s="8">
        <v>0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0.2</v>
      </c>
      <c r="I16" s="8">
        <v>0</v>
      </c>
      <c r="J16" s="11">
        <v>0</v>
      </c>
    </row>
    <row r="17" spans="1:10" x14ac:dyDescent="0.25">
      <c r="A17" s="5" t="s">
        <v>12</v>
      </c>
      <c r="B17" s="8">
        <v>3.1</v>
      </c>
      <c r="C17" s="8">
        <v>0.5</v>
      </c>
      <c r="D17" s="8">
        <v>3.5</v>
      </c>
      <c r="E17" s="8">
        <v>3.4</v>
      </c>
      <c r="F17" s="8">
        <v>1.9</v>
      </c>
      <c r="G17" s="8">
        <v>7.1</v>
      </c>
      <c r="H17" s="8">
        <v>1.1000000000000001</v>
      </c>
      <c r="I17" s="8">
        <v>27.1</v>
      </c>
      <c r="J17" s="11">
        <v>18.3</v>
      </c>
    </row>
    <row r="18" spans="1:10" x14ac:dyDescent="0.25">
      <c r="A18" s="5" t="s">
        <v>13</v>
      </c>
      <c r="B18" s="8">
        <v>0</v>
      </c>
      <c r="C18" s="8">
        <v>0</v>
      </c>
      <c r="D18" s="8">
        <v>0</v>
      </c>
      <c r="E18" s="8">
        <v>2.5</v>
      </c>
      <c r="F18" s="8">
        <v>0</v>
      </c>
      <c r="G18" s="8">
        <v>0</v>
      </c>
      <c r="H18" s="8">
        <v>0.3</v>
      </c>
      <c r="I18" s="8">
        <v>0</v>
      </c>
      <c r="J18" s="11">
        <v>0</v>
      </c>
    </row>
    <row r="19" spans="1:10" x14ac:dyDescent="0.25">
      <c r="A19" s="5" t="s">
        <v>14</v>
      </c>
      <c r="B19" s="8">
        <v>0</v>
      </c>
      <c r="C19" s="8">
        <v>1.1000000000000001</v>
      </c>
      <c r="D19" s="8">
        <v>0</v>
      </c>
      <c r="E19" s="8">
        <v>0</v>
      </c>
      <c r="F19" s="8">
        <v>0</v>
      </c>
      <c r="G19" s="8">
        <v>0</v>
      </c>
      <c r="H19" s="8">
        <v>0.7</v>
      </c>
      <c r="I19" s="8">
        <v>0.8</v>
      </c>
      <c r="J19" s="11">
        <v>5.2</v>
      </c>
    </row>
    <row r="20" spans="1:10" x14ac:dyDescent="0.25">
      <c r="A20" s="5" t="s">
        <v>15</v>
      </c>
      <c r="B20" s="8">
        <v>67.900000000000006</v>
      </c>
      <c r="C20" s="8">
        <v>0</v>
      </c>
      <c r="D20" s="8">
        <v>0</v>
      </c>
      <c r="E20" s="8">
        <v>0</v>
      </c>
      <c r="F20" s="8">
        <v>0</v>
      </c>
      <c r="G20" s="8">
        <v>4.3</v>
      </c>
      <c r="H20" s="8">
        <v>2</v>
      </c>
      <c r="I20" s="8">
        <v>1</v>
      </c>
      <c r="J20" s="11">
        <v>1.5</v>
      </c>
    </row>
    <row r="21" spans="1:10" x14ac:dyDescent="0.25">
      <c r="A21" s="5" t="s">
        <v>16</v>
      </c>
      <c r="B21" s="8">
        <v>2</v>
      </c>
      <c r="C21" s="8">
        <v>25.4</v>
      </c>
      <c r="D21" s="8">
        <v>30.1</v>
      </c>
      <c r="E21" s="8">
        <v>31.5</v>
      </c>
      <c r="F21" s="8">
        <v>9.1</v>
      </c>
      <c r="G21" s="8">
        <v>485.9</v>
      </c>
      <c r="H21" s="8">
        <v>112.3</v>
      </c>
      <c r="I21" s="8">
        <v>1064.2</v>
      </c>
      <c r="J21" s="11">
        <v>179.4</v>
      </c>
    </row>
    <row r="22" spans="1:10" x14ac:dyDescent="0.25">
      <c r="A22" s="5" t="s">
        <v>17</v>
      </c>
      <c r="B22" s="8">
        <v>0</v>
      </c>
      <c r="C22" s="8">
        <v>0.5</v>
      </c>
      <c r="D22" s="8">
        <v>5.7</v>
      </c>
      <c r="E22" s="8">
        <v>41.2</v>
      </c>
      <c r="F22" s="8">
        <v>127.2</v>
      </c>
      <c r="G22" s="8">
        <v>65.099999999999994</v>
      </c>
      <c r="H22" s="8">
        <v>65.2</v>
      </c>
      <c r="I22" s="8">
        <v>152.30000000000001</v>
      </c>
      <c r="J22" s="11">
        <v>110.9</v>
      </c>
    </row>
    <row r="23" spans="1:10" x14ac:dyDescent="0.25">
      <c r="A23" s="5" t="s">
        <v>18</v>
      </c>
      <c r="B23" s="8">
        <v>0</v>
      </c>
      <c r="C23" s="8"/>
      <c r="D23" s="8">
        <v>0</v>
      </c>
      <c r="E23" s="8">
        <v>0</v>
      </c>
      <c r="F23" s="8">
        <v>0</v>
      </c>
      <c r="G23" s="8">
        <v>1.7</v>
      </c>
      <c r="H23" s="8">
        <v>0</v>
      </c>
      <c r="I23" s="8">
        <v>0</v>
      </c>
      <c r="J23" s="11">
        <v>0</v>
      </c>
    </row>
    <row r="24" spans="1:10" x14ac:dyDescent="0.25">
      <c r="A24" s="5" t="s">
        <v>19</v>
      </c>
      <c r="B24" s="8">
        <v>0</v>
      </c>
      <c r="C24" s="8">
        <v>127.5</v>
      </c>
      <c r="D24" s="8">
        <v>39.299999999999997</v>
      </c>
      <c r="E24" s="8">
        <v>82.5</v>
      </c>
      <c r="F24" s="8">
        <v>20.399999999999999</v>
      </c>
      <c r="G24" s="8">
        <v>29</v>
      </c>
      <c r="H24" s="8">
        <v>2291.8000000000002</v>
      </c>
      <c r="I24" s="8">
        <v>378</v>
      </c>
      <c r="J24" s="11">
        <v>90.7</v>
      </c>
    </row>
    <row r="25" spans="1:10" x14ac:dyDescent="0.25">
      <c r="A25" s="5" t="s">
        <v>20</v>
      </c>
      <c r="B25" s="8">
        <v>0</v>
      </c>
      <c r="C25" s="8">
        <v>5.6</v>
      </c>
      <c r="D25" s="8">
        <v>0</v>
      </c>
      <c r="E25" s="8">
        <v>14.3</v>
      </c>
      <c r="F25" s="8">
        <v>0</v>
      </c>
      <c r="G25" s="8">
        <v>5.0999999999999996</v>
      </c>
      <c r="H25" s="8">
        <v>33.5</v>
      </c>
      <c r="I25" s="8">
        <v>0</v>
      </c>
      <c r="J25" s="11">
        <v>7.2</v>
      </c>
    </row>
    <row r="26" spans="1:10" ht="25.5" x14ac:dyDescent="0.25">
      <c r="A26" s="6" t="s">
        <v>21</v>
      </c>
      <c r="B26" s="8">
        <v>3</v>
      </c>
      <c r="C26" s="8">
        <v>0</v>
      </c>
      <c r="D26" s="8">
        <v>0</v>
      </c>
      <c r="E26" s="8">
        <v>4.5</v>
      </c>
      <c r="F26" s="8">
        <v>10.4</v>
      </c>
      <c r="G26" s="8">
        <v>9.6999999999999993</v>
      </c>
      <c r="H26" s="8">
        <v>0.2</v>
      </c>
      <c r="I26" s="8">
        <v>14</v>
      </c>
      <c r="J26" s="11">
        <v>9</v>
      </c>
    </row>
    <row r="27" spans="1:10" x14ac:dyDescent="0.25">
      <c r="A27" s="5" t="s">
        <v>22</v>
      </c>
      <c r="B27" s="8">
        <v>0</v>
      </c>
      <c r="C27" s="8">
        <v>0</v>
      </c>
      <c r="D27" s="8">
        <v>0.2</v>
      </c>
      <c r="E27" s="8">
        <v>0.2</v>
      </c>
      <c r="F27" s="8">
        <v>1.9</v>
      </c>
      <c r="G27" s="8">
        <v>11.4</v>
      </c>
      <c r="H27" s="8">
        <v>11.5</v>
      </c>
      <c r="I27" s="8">
        <v>39.6</v>
      </c>
      <c r="J27" s="11">
        <v>24.8</v>
      </c>
    </row>
    <row r="28" spans="1:10" x14ac:dyDescent="0.25">
      <c r="A28" s="5" t="s">
        <v>23</v>
      </c>
      <c r="B28" s="8">
        <v>0</v>
      </c>
      <c r="C28" s="8">
        <v>8.9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0.1</v>
      </c>
      <c r="J28" s="11">
        <v>0</v>
      </c>
    </row>
    <row r="29" spans="1:10" x14ac:dyDescent="0.25">
      <c r="A29" s="5" t="s">
        <v>24</v>
      </c>
      <c r="B29" s="8">
        <v>0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1.4</v>
      </c>
      <c r="J29" s="11">
        <v>0</v>
      </c>
    </row>
    <row r="30" spans="1:10" x14ac:dyDescent="0.25">
      <c r="A30" s="5" t="s">
        <v>25</v>
      </c>
      <c r="B30" s="8">
        <v>0</v>
      </c>
      <c r="C30" s="8">
        <v>0</v>
      </c>
      <c r="D30" s="8">
        <v>0.1</v>
      </c>
      <c r="E30" s="8">
        <v>0</v>
      </c>
      <c r="F30" s="8">
        <v>46</v>
      </c>
      <c r="G30" s="8">
        <v>0</v>
      </c>
      <c r="H30" s="8">
        <v>0</v>
      </c>
      <c r="I30" s="8">
        <v>0</v>
      </c>
      <c r="J30" s="11">
        <v>0</v>
      </c>
    </row>
    <row r="31" spans="1:10" x14ac:dyDescent="0.25">
      <c r="A31" s="5" t="s">
        <v>26</v>
      </c>
      <c r="B31" s="8">
        <v>0</v>
      </c>
      <c r="C31" s="8">
        <v>0</v>
      </c>
      <c r="D31" s="8">
        <v>0</v>
      </c>
      <c r="E31" s="8">
        <v>0</v>
      </c>
      <c r="F31" s="8">
        <v>1.1000000000000001</v>
      </c>
      <c r="G31" s="8">
        <v>2.2000000000000002</v>
      </c>
      <c r="H31" s="8">
        <v>39.200000000000003</v>
      </c>
      <c r="I31" s="8">
        <v>0</v>
      </c>
      <c r="J31" s="11">
        <v>44.1</v>
      </c>
    </row>
    <row r="32" spans="1:10" x14ac:dyDescent="0.25">
      <c r="A32" s="5" t="s">
        <v>27</v>
      </c>
      <c r="B32" s="8">
        <v>0</v>
      </c>
      <c r="C32" s="8">
        <v>0</v>
      </c>
      <c r="D32" s="8">
        <v>0</v>
      </c>
      <c r="E32" s="8">
        <v>0</v>
      </c>
      <c r="F32" s="8">
        <v>0.4</v>
      </c>
      <c r="G32" s="8">
        <v>0</v>
      </c>
      <c r="H32" s="8">
        <v>0</v>
      </c>
      <c r="I32" s="8">
        <v>0</v>
      </c>
      <c r="J32" s="11">
        <v>0</v>
      </c>
    </row>
    <row r="33" spans="1:10" x14ac:dyDescent="0.25">
      <c r="A33" s="5" t="s">
        <v>28</v>
      </c>
      <c r="B33" s="8">
        <v>0.3</v>
      </c>
      <c r="C33" s="8">
        <v>0</v>
      </c>
      <c r="D33" s="8">
        <v>0</v>
      </c>
      <c r="E33" s="8">
        <v>0</v>
      </c>
      <c r="F33" s="8">
        <v>2.4</v>
      </c>
      <c r="G33" s="8">
        <v>1.7</v>
      </c>
      <c r="H33" s="8">
        <v>10.5</v>
      </c>
      <c r="I33" s="8">
        <v>0</v>
      </c>
      <c r="J33" s="11">
        <v>28</v>
      </c>
    </row>
    <row r="34" spans="1:10" x14ac:dyDescent="0.25">
      <c r="A34" s="13" t="s">
        <v>29</v>
      </c>
      <c r="B34" s="14">
        <f t="shared" ref="B34:F34" si="6">B35</f>
        <v>52</v>
      </c>
      <c r="C34" s="14">
        <f t="shared" si="6"/>
        <v>0</v>
      </c>
      <c r="D34" s="14">
        <f t="shared" si="6"/>
        <v>0</v>
      </c>
      <c r="E34" s="14">
        <f t="shared" si="6"/>
        <v>0</v>
      </c>
      <c r="F34" s="14">
        <f t="shared" si="6"/>
        <v>0</v>
      </c>
      <c r="G34" s="14">
        <f t="shared" ref="G34:H34" si="7">G35</f>
        <v>20.8</v>
      </c>
      <c r="H34" s="14">
        <f t="shared" si="7"/>
        <v>0</v>
      </c>
      <c r="I34" s="14">
        <v>70.599999999999994</v>
      </c>
      <c r="J34" s="15">
        <v>5</v>
      </c>
    </row>
    <row r="35" spans="1:10" x14ac:dyDescent="0.25">
      <c r="A35" s="5" t="s">
        <v>30</v>
      </c>
      <c r="B35" s="8">
        <v>52</v>
      </c>
      <c r="C35" s="8">
        <v>0</v>
      </c>
      <c r="D35" s="8">
        <v>0</v>
      </c>
      <c r="E35" s="8">
        <v>0</v>
      </c>
      <c r="F35" s="8">
        <v>0</v>
      </c>
      <c r="G35" s="8">
        <v>20.8</v>
      </c>
      <c r="H35" s="8">
        <v>0</v>
      </c>
      <c r="I35" s="8">
        <v>70.599999999999994</v>
      </c>
      <c r="J35" s="11">
        <v>5</v>
      </c>
    </row>
    <row r="36" spans="1:10" x14ac:dyDescent="0.25">
      <c r="A36" s="13" t="s">
        <v>66</v>
      </c>
      <c r="B36" s="16">
        <f t="shared" ref="B36:C36" si="8">SUM(B37:B39)</f>
        <v>25</v>
      </c>
      <c r="C36" s="16">
        <f t="shared" si="8"/>
        <v>36.700000000000003</v>
      </c>
      <c r="D36" s="16">
        <f>SUM(D37:D39)</f>
        <v>30.6</v>
      </c>
      <c r="E36" s="16">
        <f t="shared" ref="E36:I36" si="9">SUM(E37:E39)</f>
        <v>8.9</v>
      </c>
      <c r="F36" s="16">
        <f t="shared" si="9"/>
        <v>2.2000000000000002</v>
      </c>
      <c r="G36" s="16">
        <f t="shared" si="9"/>
        <v>2.6</v>
      </c>
      <c r="H36" s="16">
        <f t="shared" si="9"/>
        <v>0</v>
      </c>
      <c r="I36" s="16">
        <f t="shared" si="9"/>
        <v>0</v>
      </c>
      <c r="J36" s="17">
        <f t="shared" ref="J36" si="10">SUM(J37:J39)</f>
        <v>0</v>
      </c>
    </row>
    <row r="37" spans="1:10" x14ac:dyDescent="0.25">
      <c r="A37" s="5" t="s">
        <v>31</v>
      </c>
      <c r="B37" s="8">
        <v>25</v>
      </c>
      <c r="C37" s="8">
        <v>36.700000000000003</v>
      </c>
      <c r="D37" s="8">
        <v>30.5</v>
      </c>
      <c r="E37" s="8">
        <v>8.9</v>
      </c>
      <c r="F37" s="8">
        <v>2.2000000000000002</v>
      </c>
      <c r="G37" s="8">
        <v>0</v>
      </c>
      <c r="H37" s="8">
        <v>0</v>
      </c>
      <c r="I37" s="8">
        <v>0</v>
      </c>
      <c r="J37" s="11">
        <v>0</v>
      </c>
    </row>
    <row r="38" spans="1:10" x14ac:dyDescent="0.25">
      <c r="A38" s="5" t="s">
        <v>32</v>
      </c>
      <c r="B38" s="8">
        <v>0</v>
      </c>
      <c r="C38" s="8">
        <v>0</v>
      </c>
      <c r="D38" s="8">
        <v>0</v>
      </c>
      <c r="E38" s="8">
        <v>0</v>
      </c>
      <c r="F38" s="8">
        <v>0</v>
      </c>
      <c r="G38" s="8">
        <v>2.6</v>
      </c>
      <c r="H38" s="8">
        <v>0</v>
      </c>
      <c r="I38" s="8">
        <v>0</v>
      </c>
      <c r="J38" s="11">
        <v>0</v>
      </c>
    </row>
    <row r="39" spans="1:10" x14ac:dyDescent="0.25">
      <c r="A39" s="5" t="s">
        <v>68</v>
      </c>
      <c r="B39" s="8">
        <v>0</v>
      </c>
      <c r="C39" s="8">
        <v>0</v>
      </c>
      <c r="D39" s="8">
        <v>0.1</v>
      </c>
      <c r="E39" s="8">
        <v>0</v>
      </c>
      <c r="F39" s="8">
        <v>0</v>
      </c>
      <c r="G39" s="8">
        <v>0</v>
      </c>
      <c r="H39" s="8">
        <v>0</v>
      </c>
      <c r="I39" s="8">
        <v>0</v>
      </c>
      <c r="J39" s="11">
        <v>0</v>
      </c>
    </row>
    <row r="40" spans="1:10" x14ac:dyDescent="0.25">
      <c r="A40" s="13" t="s">
        <v>33</v>
      </c>
      <c r="B40" s="14">
        <f t="shared" ref="B40:C40" si="11">SUM(B41:B43)</f>
        <v>4</v>
      </c>
      <c r="C40" s="14">
        <f t="shared" si="11"/>
        <v>1.5</v>
      </c>
      <c r="D40" s="14">
        <f>SUM(D41:D43)</f>
        <v>49.199999999999996</v>
      </c>
      <c r="E40" s="14">
        <f>SUM(E41:E43)</f>
        <v>53.400000000000006</v>
      </c>
      <c r="F40" s="14">
        <f>SUM(F41:F43)</f>
        <v>30.3</v>
      </c>
      <c r="G40" s="14">
        <f t="shared" ref="G40:I40" si="12">SUM(G41:G43)</f>
        <v>18.5</v>
      </c>
      <c r="H40" s="14">
        <f t="shared" si="12"/>
        <v>3.2</v>
      </c>
      <c r="I40" s="14">
        <f t="shared" si="12"/>
        <v>28.3</v>
      </c>
      <c r="J40" s="15">
        <f t="shared" ref="J40" si="13">SUM(J41:J43)</f>
        <v>22.8</v>
      </c>
    </row>
    <row r="41" spans="1:10" x14ac:dyDescent="0.25">
      <c r="A41" s="5" t="s">
        <v>34</v>
      </c>
      <c r="B41" s="8">
        <v>0</v>
      </c>
      <c r="C41" s="8">
        <v>0</v>
      </c>
      <c r="D41" s="8">
        <v>4.8</v>
      </c>
      <c r="E41" s="8">
        <v>2.2999999999999998</v>
      </c>
      <c r="F41" s="8">
        <v>30.3</v>
      </c>
      <c r="G41" s="8">
        <v>6.1</v>
      </c>
      <c r="H41" s="8">
        <v>0</v>
      </c>
      <c r="I41" s="8">
        <v>0.5</v>
      </c>
      <c r="J41" s="11">
        <v>19.8</v>
      </c>
    </row>
    <row r="42" spans="1:10" x14ac:dyDescent="0.25">
      <c r="A42" s="5" t="s">
        <v>67</v>
      </c>
      <c r="B42" s="8">
        <v>4</v>
      </c>
      <c r="C42" s="8">
        <v>1.5</v>
      </c>
      <c r="D42" s="8">
        <v>44.4</v>
      </c>
      <c r="E42" s="8">
        <v>23.8</v>
      </c>
      <c r="F42" s="8">
        <v>0</v>
      </c>
      <c r="G42" s="8">
        <v>0</v>
      </c>
      <c r="H42" s="8">
        <v>0</v>
      </c>
      <c r="I42" s="8">
        <v>8.3000000000000007</v>
      </c>
      <c r="J42" s="11">
        <v>0</v>
      </c>
    </row>
    <row r="43" spans="1:10" x14ac:dyDescent="0.25">
      <c r="A43" s="5" t="s">
        <v>35</v>
      </c>
      <c r="B43" s="8">
        <v>0</v>
      </c>
      <c r="C43" s="8">
        <v>0</v>
      </c>
      <c r="D43" s="8">
        <v>0</v>
      </c>
      <c r="E43" s="8">
        <v>27.3</v>
      </c>
      <c r="F43" s="8">
        <v>0</v>
      </c>
      <c r="G43" s="8">
        <v>12.4</v>
      </c>
      <c r="H43" s="8">
        <v>3.2</v>
      </c>
      <c r="I43" s="8">
        <v>19.5</v>
      </c>
      <c r="J43" s="11">
        <v>3</v>
      </c>
    </row>
    <row r="44" spans="1:10" x14ac:dyDescent="0.25">
      <c r="A44" s="13" t="s">
        <v>36</v>
      </c>
      <c r="B44" s="14">
        <f>SUM(B45:B47)</f>
        <v>199.5</v>
      </c>
      <c r="C44" s="14">
        <f t="shared" ref="C44:H44" si="14">SUM(C45:C47)</f>
        <v>32.1</v>
      </c>
      <c r="D44" s="14">
        <f t="shared" si="14"/>
        <v>50.5</v>
      </c>
      <c r="E44" s="14">
        <f t="shared" si="14"/>
        <v>24.1</v>
      </c>
      <c r="F44" s="14">
        <f t="shared" si="14"/>
        <v>349.29999999999995</v>
      </c>
      <c r="G44" s="14">
        <f t="shared" si="14"/>
        <v>334</v>
      </c>
      <c r="H44" s="14">
        <f t="shared" si="14"/>
        <v>56.699999999999996</v>
      </c>
      <c r="I44" s="14">
        <f>SUM(I45:I47)</f>
        <v>271.90000000000003</v>
      </c>
      <c r="J44" s="15">
        <f>SUM(J45:J47)</f>
        <v>190.2</v>
      </c>
    </row>
    <row r="45" spans="1:10" x14ac:dyDescent="0.25">
      <c r="A45" s="5" t="s">
        <v>69</v>
      </c>
      <c r="B45" s="10">
        <v>0</v>
      </c>
      <c r="C45" s="10">
        <v>0</v>
      </c>
      <c r="D45" s="10">
        <v>0</v>
      </c>
      <c r="E45" s="10">
        <v>0</v>
      </c>
      <c r="F45" s="10">
        <v>0</v>
      </c>
      <c r="G45" s="10">
        <v>0</v>
      </c>
      <c r="H45" s="10">
        <v>0</v>
      </c>
      <c r="I45" s="8">
        <v>6.7</v>
      </c>
      <c r="J45" s="11">
        <v>0</v>
      </c>
    </row>
    <row r="46" spans="1:10" x14ac:dyDescent="0.25">
      <c r="A46" s="5" t="s">
        <v>37</v>
      </c>
      <c r="B46" s="8">
        <v>193</v>
      </c>
      <c r="C46" s="8">
        <v>9.8000000000000007</v>
      </c>
      <c r="D46" s="8">
        <v>40.299999999999997</v>
      </c>
      <c r="E46" s="8">
        <v>23.1</v>
      </c>
      <c r="F46" s="8">
        <v>125.6</v>
      </c>
      <c r="G46" s="8">
        <v>289.7</v>
      </c>
      <c r="H46" s="8">
        <v>42.8</v>
      </c>
      <c r="I46" s="8">
        <v>252.4</v>
      </c>
      <c r="J46" s="11">
        <v>190.2</v>
      </c>
    </row>
    <row r="47" spans="1:10" x14ac:dyDescent="0.25">
      <c r="A47" s="5" t="s">
        <v>38</v>
      </c>
      <c r="B47" s="8">
        <v>6.5</v>
      </c>
      <c r="C47" s="8">
        <v>22.3</v>
      </c>
      <c r="D47" s="8">
        <v>10.199999999999999</v>
      </c>
      <c r="E47" s="8">
        <v>1</v>
      </c>
      <c r="F47" s="8">
        <v>223.7</v>
      </c>
      <c r="G47" s="8">
        <v>44.3</v>
      </c>
      <c r="H47" s="8">
        <v>13.9</v>
      </c>
      <c r="I47" s="8">
        <v>12.8</v>
      </c>
      <c r="J47" s="11">
        <v>0</v>
      </c>
    </row>
    <row r="48" spans="1:10" x14ac:dyDescent="0.25">
      <c r="A48" s="13" t="s">
        <v>39</v>
      </c>
      <c r="B48" s="14">
        <f t="shared" ref="B48:C48" si="15">SUM(B49:B51)</f>
        <v>55.2</v>
      </c>
      <c r="C48" s="14">
        <f t="shared" si="15"/>
        <v>67.3</v>
      </c>
      <c r="D48" s="14">
        <f>SUM(D49:D51)</f>
        <v>28.1</v>
      </c>
      <c r="E48" s="14">
        <f>SUM(E49:E51)</f>
        <v>83.8</v>
      </c>
      <c r="F48" s="14">
        <f>SUM(F49:F51)</f>
        <v>33.6</v>
      </c>
      <c r="G48" s="14">
        <f t="shared" ref="G48:H48" si="16">SUM(G49:G51)</f>
        <v>12</v>
      </c>
      <c r="H48" s="14">
        <f t="shared" si="16"/>
        <v>4.3000000000000007</v>
      </c>
      <c r="I48" s="14">
        <f>SUM(I49:I51)</f>
        <v>6</v>
      </c>
      <c r="J48" s="15">
        <f>SUM(J49:J51)</f>
        <v>3.2</v>
      </c>
    </row>
    <row r="49" spans="1:10" x14ac:dyDescent="0.25">
      <c r="A49" s="5" t="s">
        <v>40</v>
      </c>
      <c r="B49" s="8">
        <v>4.5</v>
      </c>
      <c r="C49" s="8">
        <v>1.4</v>
      </c>
      <c r="D49" s="8">
        <v>22.5</v>
      </c>
      <c r="E49" s="8">
        <v>83.8</v>
      </c>
      <c r="F49" s="8">
        <v>32.9</v>
      </c>
      <c r="G49" s="8">
        <v>12</v>
      </c>
      <c r="H49" s="8">
        <v>0</v>
      </c>
      <c r="I49" s="8">
        <v>0</v>
      </c>
      <c r="J49" s="11">
        <v>1.4</v>
      </c>
    </row>
    <row r="50" spans="1:10" x14ac:dyDescent="0.25">
      <c r="A50" s="5" t="s">
        <v>41</v>
      </c>
      <c r="B50" s="8">
        <v>0</v>
      </c>
      <c r="C50" s="8">
        <v>65.599999999999994</v>
      </c>
      <c r="D50" s="8">
        <v>0</v>
      </c>
      <c r="E50" s="8">
        <v>0</v>
      </c>
      <c r="F50" s="8">
        <v>0</v>
      </c>
      <c r="G50" s="8">
        <v>0</v>
      </c>
      <c r="H50" s="8">
        <v>2.2000000000000002</v>
      </c>
      <c r="I50" s="8">
        <v>3</v>
      </c>
      <c r="J50" s="11">
        <v>0</v>
      </c>
    </row>
    <row r="51" spans="1:10" x14ac:dyDescent="0.25">
      <c r="A51" s="5" t="s">
        <v>42</v>
      </c>
      <c r="B51" s="8">
        <v>50.7</v>
      </c>
      <c r="C51" s="8">
        <v>0.3</v>
      </c>
      <c r="D51" s="8">
        <v>5.6</v>
      </c>
      <c r="E51" s="8">
        <v>0</v>
      </c>
      <c r="F51" s="8">
        <v>0.7</v>
      </c>
      <c r="G51" s="8">
        <v>0</v>
      </c>
      <c r="H51" s="8">
        <v>2.1</v>
      </c>
      <c r="I51" s="8">
        <v>3</v>
      </c>
      <c r="J51" s="11">
        <v>1.8</v>
      </c>
    </row>
    <row r="52" spans="1:10" x14ac:dyDescent="0.25">
      <c r="A52" s="13" t="s">
        <v>43</v>
      </c>
      <c r="B52" s="14">
        <f t="shared" ref="B52:C52" si="17">SUM(B53:B54)</f>
        <v>0.3</v>
      </c>
      <c r="C52" s="14">
        <f t="shared" si="17"/>
        <v>0</v>
      </c>
      <c r="D52" s="14">
        <f>SUM(D53:D54)</f>
        <v>4</v>
      </c>
      <c r="E52" s="14">
        <f>SUM(E53:E54)</f>
        <v>68.600000000000009</v>
      </c>
      <c r="F52" s="14">
        <f>SUM(F53:F54)</f>
        <v>17.600000000000001</v>
      </c>
      <c r="G52" s="14">
        <f t="shared" ref="G52:I52" si="18">SUM(G53:G54)</f>
        <v>1.8</v>
      </c>
      <c r="H52" s="14">
        <f t="shared" si="18"/>
        <v>12.3</v>
      </c>
      <c r="I52" s="14">
        <f t="shared" si="18"/>
        <v>10.1</v>
      </c>
      <c r="J52" s="15">
        <f t="shared" ref="J52" si="19">SUM(J53:J54)</f>
        <v>9.8000000000000007</v>
      </c>
    </row>
    <row r="53" spans="1:10" ht="16.899999999999999" customHeight="1" x14ac:dyDescent="0.25">
      <c r="A53" s="5" t="s">
        <v>44</v>
      </c>
      <c r="B53" s="8">
        <v>0.3</v>
      </c>
      <c r="C53" s="8">
        <v>0</v>
      </c>
      <c r="D53" s="8">
        <v>2.9</v>
      </c>
      <c r="E53" s="8">
        <v>1.9</v>
      </c>
      <c r="F53" s="8">
        <v>1.6</v>
      </c>
      <c r="G53" s="8">
        <v>0.9</v>
      </c>
      <c r="H53" s="8">
        <v>12.3</v>
      </c>
      <c r="I53" s="8">
        <v>10.1</v>
      </c>
      <c r="J53" s="11">
        <v>9.8000000000000007</v>
      </c>
    </row>
    <row r="54" spans="1:10" x14ac:dyDescent="0.25">
      <c r="A54" s="5" t="s">
        <v>45</v>
      </c>
      <c r="B54" s="8">
        <v>0</v>
      </c>
      <c r="C54" s="8">
        <v>0</v>
      </c>
      <c r="D54" s="8">
        <v>1.1000000000000001</v>
      </c>
      <c r="E54" s="8">
        <v>66.7</v>
      </c>
      <c r="F54" s="8">
        <v>16</v>
      </c>
      <c r="G54" s="8">
        <v>0.9</v>
      </c>
      <c r="H54" s="8">
        <v>0</v>
      </c>
      <c r="I54" s="8">
        <v>0</v>
      </c>
      <c r="J54" s="11">
        <v>0</v>
      </c>
    </row>
    <row r="55" spans="1:10" x14ac:dyDescent="0.25">
      <c r="A55" s="13" t="s">
        <v>46</v>
      </c>
      <c r="B55" s="14">
        <f t="shared" ref="B55:C55" si="20">SUM(B56:B61)</f>
        <v>2001.1</v>
      </c>
      <c r="C55" s="14">
        <f t="shared" si="20"/>
        <v>181.29999999999998</v>
      </c>
      <c r="D55" s="14">
        <f>SUM(D56:D61)</f>
        <v>209.3</v>
      </c>
      <c r="E55" s="14">
        <f>SUM(E56:E61)</f>
        <v>99.899999999999991</v>
      </c>
      <c r="F55" s="14">
        <f>SUM(F56:F61)</f>
        <v>43.099999999999994</v>
      </c>
      <c r="G55" s="14">
        <f t="shared" ref="G55:I55" si="21">SUM(G56:G61)</f>
        <v>1604.8</v>
      </c>
      <c r="H55" s="14">
        <f t="shared" si="21"/>
        <v>1481.8</v>
      </c>
      <c r="I55" s="14">
        <f t="shared" si="21"/>
        <v>1810.5</v>
      </c>
      <c r="J55" s="15">
        <f t="shared" ref="J55" si="22">SUM(J56:J61)</f>
        <v>1499.6000000000001</v>
      </c>
    </row>
    <row r="56" spans="1:10" x14ac:dyDescent="0.25">
      <c r="A56" s="5" t="s">
        <v>47</v>
      </c>
      <c r="B56" s="8">
        <v>0</v>
      </c>
      <c r="C56" s="8">
        <v>0</v>
      </c>
      <c r="D56" s="8">
        <v>23.4</v>
      </c>
      <c r="E56" s="8">
        <v>1</v>
      </c>
      <c r="F56" s="8">
        <v>0</v>
      </c>
      <c r="G56" s="8">
        <v>1.9</v>
      </c>
      <c r="H56" s="8">
        <v>0</v>
      </c>
      <c r="I56" s="8">
        <v>0</v>
      </c>
      <c r="J56" s="11">
        <v>0</v>
      </c>
    </row>
    <row r="57" spans="1:10" ht="38.25" x14ac:dyDescent="0.25">
      <c r="A57" s="6" t="s">
        <v>48</v>
      </c>
      <c r="B57" s="8">
        <v>0</v>
      </c>
      <c r="C57" s="8">
        <v>0</v>
      </c>
      <c r="D57" s="8">
        <v>0</v>
      </c>
      <c r="E57" s="8">
        <v>3.2</v>
      </c>
      <c r="F57" s="8">
        <v>0.3</v>
      </c>
      <c r="G57" s="8">
        <v>5</v>
      </c>
      <c r="H57" s="8">
        <v>0</v>
      </c>
      <c r="I57" s="8">
        <v>0</v>
      </c>
      <c r="J57" s="11">
        <v>5.9</v>
      </c>
    </row>
    <row r="58" spans="1:10" x14ac:dyDescent="0.25">
      <c r="A58" s="5" t="s">
        <v>49</v>
      </c>
      <c r="B58" s="8">
        <v>0</v>
      </c>
      <c r="C58" s="8">
        <v>23.2</v>
      </c>
      <c r="D58" s="8">
        <v>0.2</v>
      </c>
      <c r="E58" s="8">
        <v>0</v>
      </c>
      <c r="F58" s="8">
        <v>5.8</v>
      </c>
      <c r="G58" s="8">
        <v>4</v>
      </c>
      <c r="H58" s="8">
        <v>2.2999999999999998</v>
      </c>
      <c r="I58" s="8">
        <v>0.2</v>
      </c>
      <c r="J58" s="11">
        <v>0</v>
      </c>
    </row>
    <row r="59" spans="1:10" x14ac:dyDescent="0.25">
      <c r="A59" s="5" t="s">
        <v>50</v>
      </c>
      <c r="B59" s="8">
        <v>1971.5</v>
      </c>
      <c r="C59" s="8">
        <v>149</v>
      </c>
      <c r="D59" s="8">
        <v>108.4</v>
      </c>
      <c r="E59" s="8">
        <v>84.8</v>
      </c>
      <c r="F59" s="8">
        <v>27.8</v>
      </c>
      <c r="G59" s="8">
        <v>1555</v>
      </c>
      <c r="H59" s="8">
        <v>1459.6</v>
      </c>
      <c r="I59" s="8">
        <v>1784.5</v>
      </c>
      <c r="J59" s="11">
        <v>1477.5</v>
      </c>
    </row>
    <row r="60" spans="1:10" x14ac:dyDescent="0.25">
      <c r="A60" s="5" t="s">
        <v>51</v>
      </c>
      <c r="B60" s="8">
        <v>29.6</v>
      </c>
      <c r="C60" s="8">
        <v>9.1</v>
      </c>
      <c r="D60" s="8">
        <v>77.3</v>
      </c>
      <c r="E60" s="8">
        <v>9.6</v>
      </c>
      <c r="F60" s="8">
        <v>8.9</v>
      </c>
      <c r="G60" s="8">
        <v>27.8</v>
      </c>
      <c r="H60" s="8">
        <v>5</v>
      </c>
      <c r="I60" s="8">
        <v>12.7</v>
      </c>
      <c r="J60" s="11">
        <v>16.2</v>
      </c>
    </row>
    <row r="61" spans="1:10" x14ac:dyDescent="0.25">
      <c r="A61" s="5" t="s">
        <v>52</v>
      </c>
      <c r="B61" s="8">
        <v>0</v>
      </c>
      <c r="C61" s="8">
        <v>0</v>
      </c>
      <c r="D61" s="8">
        <v>0</v>
      </c>
      <c r="E61" s="8">
        <v>1.3</v>
      </c>
      <c r="F61" s="8">
        <v>0.3</v>
      </c>
      <c r="G61" s="8">
        <v>11.1</v>
      </c>
      <c r="H61" s="8">
        <v>14.9</v>
      </c>
      <c r="I61" s="8">
        <v>13.1</v>
      </c>
      <c r="J61" s="11">
        <v>0</v>
      </c>
    </row>
    <row r="62" spans="1:10" x14ac:dyDescent="0.25">
      <c r="A62" s="13" t="s">
        <v>53</v>
      </c>
      <c r="B62" s="14">
        <f t="shared" ref="B62:C62" si="23">SUM(B63:B65)</f>
        <v>2479.8000000000002</v>
      </c>
      <c r="C62" s="14">
        <f t="shared" si="23"/>
        <v>798.49999999999989</v>
      </c>
      <c r="D62" s="14">
        <f>SUM(D63:D65)</f>
        <v>2760.8</v>
      </c>
      <c r="E62" s="14">
        <f>SUM(E63:E65)</f>
        <v>2025.8</v>
      </c>
      <c r="F62" s="14">
        <f>SUM(F63:F65)</f>
        <v>1908.3000000000002</v>
      </c>
      <c r="G62" s="14">
        <f t="shared" ref="G62:I62" si="24">SUM(G63:G65)</f>
        <v>3322.8</v>
      </c>
      <c r="H62" s="14">
        <f t="shared" si="24"/>
        <v>2225.2999999999997</v>
      </c>
      <c r="I62" s="14">
        <f t="shared" si="24"/>
        <v>7453.8</v>
      </c>
      <c r="J62" s="15">
        <f t="shared" ref="J62" si="25">SUM(J63:J65)</f>
        <v>990.5</v>
      </c>
    </row>
    <row r="63" spans="1:10" ht="25.5" x14ac:dyDescent="0.25">
      <c r="A63" s="6" t="s">
        <v>54</v>
      </c>
      <c r="B63" s="8">
        <v>1596</v>
      </c>
      <c r="C63" s="8">
        <f>756.8+9.9</f>
        <v>766.69999999999993</v>
      </c>
      <c r="D63" s="8">
        <v>1450.6</v>
      </c>
      <c r="E63" s="8">
        <v>1516.1</v>
      </c>
      <c r="F63" s="8">
        <v>975.5</v>
      </c>
      <c r="G63" s="8">
        <v>3107.8</v>
      </c>
      <c r="H63" s="8">
        <v>1868.6</v>
      </c>
      <c r="I63" s="8">
        <v>6912.7</v>
      </c>
      <c r="J63" s="11">
        <v>596</v>
      </c>
    </row>
    <row r="64" spans="1:10" x14ac:dyDescent="0.25">
      <c r="A64" s="5" t="s">
        <v>55</v>
      </c>
      <c r="B64" s="8">
        <v>883.8</v>
      </c>
      <c r="C64" s="8">
        <v>31.8</v>
      </c>
      <c r="D64" s="8">
        <v>1310.2</v>
      </c>
      <c r="E64" s="8">
        <v>508.8</v>
      </c>
      <c r="F64" s="8">
        <v>932.4</v>
      </c>
      <c r="G64" s="8">
        <v>66.3</v>
      </c>
      <c r="H64" s="8">
        <v>356.7</v>
      </c>
      <c r="I64" s="8">
        <v>523.1</v>
      </c>
      <c r="J64" s="11">
        <v>300.3</v>
      </c>
    </row>
    <row r="65" spans="1:10" x14ac:dyDescent="0.25">
      <c r="A65" s="5" t="s">
        <v>56</v>
      </c>
      <c r="B65" s="8">
        <v>0</v>
      </c>
      <c r="C65" s="8">
        <v>0</v>
      </c>
      <c r="D65" s="8">
        <v>0</v>
      </c>
      <c r="E65" s="8">
        <v>0.9</v>
      </c>
      <c r="F65" s="8">
        <v>0.4</v>
      </c>
      <c r="G65" s="8">
        <v>148.69999999999999</v>
      </c>
      <c r="H65" s="8">
        <v>0</v>
      </c>
      <c r="I65" s="8">
        <v>18</v>
      </c>
      <c r="J65" s="11">
        <v>94.2</v>
      </c>
    </row>
    <row r="66" spans="1:10" x14ac:dyDescent="0.25">
      <c r="A66" s="13" t="s">
        <v>57</v>
      </c>
      <c r="B66" s="14">
        <v>25.1</v>
      </c>
      <c r="C66" s="14">
        <v>39.799999999999997</v>
      </c>
      <c r="D66" s="14">
        <v>151.4</v>
      </c>
      <c r="E66" s="14">
        <v>304.39999999999998</v>
      </c>
      <c r="F66" s="14">
        <v>714.7</v>
      </c>
      <c r="G66" s="14">
        <v>765.5</v>
      </c>
      <c r="H66" s="14">
        <v>659.2</v>
      </c>
      <c r="I66" s="14">
        <v>454.9</v>
      </c>
      <c r="J66" s="15">
        <v>315.2</v>
      </c>
    </row>
    <row r="67" spans="1:10" x14ac:dyDescent="0.25">
      <c r="A67" s="13" t="s">
        <v>58</v>
      </c>
      <c r="B67" s="14">
        <f t="shared" ref="B67:C67" si="26">SUM(B68:B73)</f>
        <v>24.5</v>
      </c>
      <c r="C67" s="14">
        <f t="shared" si="26"/>
        <v>125.3</v>
      </c>
      <c r="D67" s="14">
        <f>SUM(D68:D73)</f>
        <v>56.7</v>
      </c>
      <c r="E67" s="14">
        <f>SUM(E68:E73)</f>
        <v>19.5</v>
      </c>
      <c r="F67" s="14">
        <f>SUM(F68:F73)</f>
        <v>9.1</v>
      </c>
      <c r="G67" s="14">
        <f t="shared" ref="G67:I67" si="27">SUM(G68:G73)</f>
        <v>84.300000000000011</v>
      </c>
      <c r="H67" s="14">
        <f t="shared" si="27"/>
        <v>52.5</v>
      </c>
      <c r="I67" s="14">
        <f t="shared" si="27"/>
        <v>18.7</v>
      </c>
      <c r="J67" s="15">
        <f t="shared" ref="J67" si="28">SUM(J68:J73)</f>
        <v>23.8</v>
      </c>
    </row>
    <row r="68" spans="1:10" x14ac:dyDescent="0.25">
      <c r="A68" s="5" t="s">
        <v>59</v>
      </c>
      <c r="B68" s="8">
        <v>0</v>
      </c>
      <c r="C68" s="8">
        <v>0</v>
      </c>
      <c r="D68" s="8">
        <v>0</v>
      </c>
      <c r="E68" s="8">
        <v>7.8</v>
      </c>
      <c r="F68" s="8">
        <v>4.2</v>
      </c>
      <c r="G68" s="8">
        <v>1</v>
      </c>
      <c r="H68" s="8">
        <v>0</v>
      </c>
      <c r="I68" s="8">
        <v>0</v>
      </c>
      <c r="J68" s="11">
        <v>0</v>
      </c>
    </row>
    <row r="69" spans="1:10" x14ac:dyDescent="0.25">
      <c r="A69" s="5" t="s">
        <v>60</v>
      </c>
      <c r="B69" s="8">
        <v>7.2</v>
      </c>
      <c r="C69" s="8">
        <v>125</v>
      </c>
      <c r="D69" s="8">
        <v>56.5</v>
      </c>
      <c r="E69" s="8">
        <v>0.8</v>
      </c>
      <c r="F69" s="8">
        <v>1</v>
      </c>
      <c r="G69" s="8">
        <v>27.8</v>
      </c>
      <c r="H69" s="8">
        <v>33.200000000000003</v>
      </c>
      <c r="I69" s="8">
        <v>7.7</v>
      </c>
      <c r="J69" s="11">
        <v>13.5</v>
      </c>
    </row>
    <row r="70" spans="1:10" ht="25.5" x14ac:dyDescent="0.25">
      <c r="A70" s="6" t="s">
        <v>61</v>
      </c>
      <c r="B70" s="8">
        <v>0.6</v>
      </c>
      <c r="C70" s="8">
        <v>0</v>
      </c>
      <c r="D70" s="8">
        <v>0</v>
      </c>
      <c r="E70" s="8">
        <v>8.9</v>
      </c>
      <c r="F70" s="8">
        <v>1.3</v>
      </c>
      <c r="G70" s="8">
        <v>45.1</v>
      </c>
      <c r="H70" s="8">
        <v>18.3</v>
      </c>
      <c r="I70" s="8">
        <v>3.3</v>
      </c>
      <c r="J70" s="11">
        <v>6.8</v>
      </c>
    </row>
    <row r="71" spans="1:10" x14ac:dyDescent="0.25">
      <c r="A71" s="5" t="s">
        <v>62</v>
      </c>
      <c r="B71" s="8">
        <v>0</v>
      </c>
      <c r="C71" s="8">
        <v>0</v>
      </c>
      <c r="D71" s="8">
        <v>0</v>
      </c>
      <c r="E71" s="8">
        <v>0</v>
      </c>
      <c r="F71" s="8">
        <v>0</v>
      </c>
      <c r="G71" s="8">
        <v>0</v>
      </c>
      <c r="H71" s="8">
        <v>0</v>
      </c>
      <c r="I71" s="8">
        <v>0</v>
      </c>
      <c r="J71" s="11">
        <v>0</v>
      </c>
    </row>
    <row r="72" spans="1:10" x14ac:dyDescent="0.25">
      <c r="A72" s="5" t="s">
        <v>79</v>
      </c>
      <c r="B72" s="8">
        <v>1.5</v>
      </c>
      <c r="C72" s="8">
        <v>0.3</v>
      </c>
      <c r="D72" s="8">
        <v>0.2</v>
      </c>
      <c r="E72" s="8">
        <v>0.3</v>
      </c>
      <c r="F72" s="8">
        <v>0.7</v>
      </c>
      <c r="G72" s="8">
        <v>0</v>
      </c>
      <c r="H72" s="8">
        <v>0.6</v>
      </c>
      <c r="I72" s="8">
        <v>0</v>
      </c>
      <c r="J72" s="11">
        <v>0</v>
      </c>
    </row>
    <row r="73" spans="1:10" x14ac:dyDescent="0.25">
      <c r="A73" s="5" t="s">
        <v>63</v>
      </c>
      <c r="B73" s="8">
        <v>15.2</v>
      </c>
      <c r="C73" s="8">
        <v>0</v>
      </c>
      <c r="D73" s="8">
        <v>0</v>
      </c>
      <c r="E73" s="8">
        <v>1.7</v>
      </c>
      <c r="F73" s="8">
        <v>1.9</v>
      </c>
      <c r="G73" s="8">
        <v>10.4</v>
      </c>
      <c r="H73" s="8">
        <v>0.4</v>
      </c>
      <c r="I73" s="8">
        <v>7.7</v>
      </c>
      <c r="J73" s="11">
        <v>3.5</v>
      </c>
    </row>
    <row r="74" spans="1:10" x14ac:dyDescent="0.25">
      <c r="A74" s="13" t="s">
        <v>64</v>
      </c>
      <c r="B74" s="14">
        <v>7.6</v>
      </c>
      <c r="C74" s="14">
        <v>0.1</v>
      </c>
      <c r="D74" s="14">
        <v>0</v>
      </c>
      <c r="E74" s="14">
        <v>14.4</v>
      </c>
      <c r="F74" s="14">
        <v>92.3</v>
      </c>
      <c r="G74" s="14">
        <v>271.5</v>
      </c>
      <c r="H74" s="14">
        <v>199.1</v>
      </c>
      <c r="I74" s="14">
        <v>24</v>
      </c>
      <c r="J74" s="15">
        <v>18.399999999999999</v>
      </c>
    </row>
    <row r="75" spans="1:10" x14ac:dyDescent="0.25">
      <c r="A75" s="13" t="s">
        <v>65</v>
      </c>
      <c r="B75" s="16">
        <f>B76-B5-B8-B13-B34-B36-B40-B44-B48-B52-B55-B62-B66-B67-B74</f>
        <v>2.7178259642823832E-13</v>
      </c>
      <c r="C75" s="16">
        <f>C76-C5-C8-C13-C34-C36-C40-C44-C48-C52-C55-C62-C66-C67-C74</f>
        <v>3.9221403902445218E-13</v>
      </c>
      <c r="D75" s="14">
        <f>D76-D5-D8-D13-D34-D36-D40-D44-D48-D52-D55-D62-D66-D67-D74</f>
        <v>2.7000000000001734</v>
      </c>
      <c r="E75" s="14">
        <f>E76-E5-E8-E13-E34-E36-E40-E44-E48-E52-E55-E62-E66-E67-E74</f>
        <v>6.199999999999795</v>
      </c>
      <c r="F75" s="14">
        <f>F76-F5-F8-F13-F34-F36-F40-F44-F48-F52-F55-F62-F66-F67-F74</f>
        <v>36.400000000000418</v>
      </c>
      <c r="G75" s="14">
        <f>G76-G5-G8-G13-G34-G36-G40-G44-G48-G52-G55-G62-G66-G67-G74</f>
        <v>32.499999999999261</v>
      </c>
      <c r="H75" s="14">
        <f>H76-H5-H8-H13-H34-H36-H40-H44-H48-H52-H55-H62-H66-H67-H74</f>
        <v>20.100000000000051</v>
      </c>
      <c r="I75" s="14">
        <f>I76-I5-I8-I13-I34-I36-I40-I44-I48-I52-I55-I62-I66-I67-I74</f>
        <v>94.900000000000929</v>
      </c>
      <c r="J75" s="14">
        <f>J76-J5-J8-J13-J34-J36-J40-J44-J48-J52-J55-J62-J66-J67-J74</f>
        <v>22.599999999999788</v>
      </c>
    </row>
    <row r="76" spans="1:10" ht="21" customHeight="1" x14ac:dyDescent="0.25">
      <c r="A76" s="7" t="s">
        <v>74</v>
      </c>
      <c r="B76" s="19">
        <v>5015.6000000000004</v>
      </c>
      <c r="C76" s="19">
        <v>1709.9</v>
      </c>
      <c r="D76" s="19">
        <v>3531.5</v>
      </c>
      <c r="E76" s="19">
        <v>3019</v>
      </c>
      <c r="F76" s="19">
        <v>3958.3</v>
      </c>
      <c r="G76" s="19">
        <v>7362</v>
      </c>
      <c r="H76" s="19">
        <v>7903</v>
      </c>
      <c r="I76" s="19">
        <v>11981</v>
      </c>
      <c r="J76" s="19">
        <v>3731</v>
      </c>
    </row>
    <row r="77" spans="1:10" ht="9.75" customHeight="1" x14ac:dyDescent="0.25">
      <c r="A77" s="4" t="s">
        <v>72</v>
      </c>
    </row>
    <row r="78" spans="1:10" x14ac:dyDescent="0.25">
      <c r="A78" s="4" t="s">
        <v>78</v>
      </c>
    </row>
  </sheetData>
  <mergeCells count="2">
    <mergeCell ref="A1:J1"/>
    <mergeCell ref="A2:J2"/>
  </mergeCells>
  <pageMargins left="0.7" right="0.7" top="0.75" bottom="0.75" header="0.3" footer="0.3"/>
  <pageSetup paperSize="9" orientation="portrait" r:id="rId1"/>
  <ignoredErrors>
    <ignoredError sqref="E67:J67 D62:J62 B67:D67 B62 I13:J1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NMA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Amine BENLEMSIEH</dc:creator>
  <cp:lastModifiedBy>SAAJI Jamila</cp:lastModifiedBy>
  <dcterms:created xsi:type="dcterms:W3CDTF">2018-02-22T11:41:06Z</dcterms:created>
  <dcterms:modified xsi:type="dcterms:W3CDTF">2019-02-11T10:12:11Z</dcterms:modified>
</cp:coreProperties>
</file>