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4318524E-764D-4647-8037-F0DDE5398FF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NMA" sheetId="3" r:id="rId1"/>
  </sheets>
  <definedNames>
    <definedName name="Code_Pays">#REF!</definedName>
  </definedNames>
  <calcPr calcId="191029"/>
</workbook>
</file>

<file path=xl/calcChain.xml><?xml version="1.0" encoding="utf-8"?>
<calcChain xmlns="http://schemas.openxmlformats.org/spreadsheetml/2006/main">
  <c r="L71" i="3" l="1"/>
  <c r="L66" i="3"/>
  <c r="L59" i="3"/>
  <c r="L56" i="3"/>
  <c r="L51" i="3"/>
  <c r="L47" i="3"/>
  <c r="L43" i="3"/>
  <c r="L39" i="3"/>
  <c r="L15" i="3"/>
  <c r="L11" i="3"/>
  <c r="L8" i="3"/>
  <c r="L78" i="3" l="1"/>
  <c r="M15" i="3"/>
  <c r="K71" i="3" l="1"/>
  <c r="K66" i="3"/>
  <c r="K59" i="3"/>
  <c r="K56" i="3"/>
  <c r="K51" i="3"/>
  <c r="K47" i="3"/>
  <c r="K43" i="3"/>
  <c r="K39" i="3"/>
  <c r="K15" i="3"/>
  <c r="K11" i="3"/>
  <c r="K8" i="3"/>
  <c r="K78" i="3" l="1"/>
  <c r="M71" i="3"/>
  <c r="M66" i="3"/>
  <c r="M59" i="3"/>
  <c r="M56" i="3"/>
  <c r="M51" i="3"/>
  <c r="M47" i="3"/>
  <c r="M43" i="3"/>
  <c r="M39" i="3"/>
  <c r="M11" i="3"/>
  <c r="M8" i="3"/>
  <c r="M78" i="3" l="1"/>
  <c r="J71" i="3"/>
  <c r="J66" i="3"/>
  <c r="J59" i="3"/>
  <c r="J56" i="3"/>
  <c r="J51" i="3"/>
  <c r="J47" i="3"/>
  <c r="J43" i="3"/>
  <c r="J39" i="3"/>
  <c r="J15" i="3"/>
  <c r="J11" i="3"/>
  <c r="J8" i="3"/>
  <c r="J78" i="3" l="1"/>
  <c r="I71" i="3"/>
  <c r="I66" i="3"/>
  <c r="I59" i="3"/>
  <c r="I56" i="3"/>
  <c r="I51" i="3"/>
  <c r="I47" i="3"/>
  <c r="I43" i="3"/>
  <c r="I39" i="3"/>
  <c r="I15" i="3"/>
  <c r="I11" i="3"/>
  <c r="I8" i="3"/>
  <c r="I78" i="3" l="1"/>
  <c r="H71" i="3"/>
  <c r="H66" i="3"/>
  <c r="H59" i="3"/>
  <c r="H56" i="3"/>
  <c r="H51" i="3"/>
  <c r="H47" i="3"/>
  <c r="H43" i="3"/>
  <c r="H39" i="3"/>
  <c r="H15" i="3"/>
  <c r="H11" i="3"/>
  <c r="H8" i="3"/>
  <c r="H78" i="3" l="1"/>
  <c r="F71" i="3"/>
  <c r="F66" i="3"/>
  <c r="F59" i="3"/>
  <c r="F56" i="3"/>
  <c r="F51" i="3"/>
  <c r="F47" i="3"/>
  <c r="F43" i="3"/>
  <c r="F39" i="3"/>
  <c r="F15" i="3"/>
  <c r="F11" i="3"/>
  <c r="F8" i="3"/>
  <c r="B51" i="3" l="1"/>
  <c r="C51" i="3"/>
  <c r="D51" i="3"/>
  <c r="E51" i="3"/>
  <c r="G51" i="3"/>
  <c r="C39" i="3" l="1"/>
  <c r="D39" i="3"/>
  <c r="E39" i="3"/>
  <c r="G39" i="3"/>
  <c r="B39" i="3"/>
  <c r="B11" i="3"/>
  <c r="C11" i="3"/>
  <c r="D11" i="3"/>
  <c r="E11" i="3"/>
  <c r="G11" i="3"/>
  <c r="G71" i="3" l="1"/>
  <c r="G66" i="3"/>
  <c r="G59" i="3"/>
  <c r="G56" i="3"/>
  <c r="G47" i="3"/>
  <c r="G43" i="3"/>
  <c r="G15" i="3"/>
  <c r="G8" i="3"/>
  <c r="E43" i="3" l="1"/>
  <c r="E47" i="3"/>
  <c r="E56" i="3"/>
  <c r="E59" i="3"/>
  <c r="E66" i="3"/>
  <c r="E71" i="3"/>
  <c r="B8" i="3" l="1"/>
  <c r="C8" i="3"/>
  <c r="D8" i="3"/>
  <c r="E8" i="3"/>
  <c r="D71" i="3" l="1"/>
  <c r="C66" i="3"/>
  <c r="D66" i="3"/>
  <c r="D59" i="3"/>
  <c r="D56" i="3"/>
  <c r="C47" i="3"/>
  <c r="D47" i="3"/>
  <c r="B47" i="3"/>
  <c r="D43" i="3"/>
  <c r="D15" i="3"/>
  <c r="E15" i="3"/>
  <c r="C71" i="3"/>
  <c r="B71" i="3"/>
  <c r="B66" i="3"/>
  <c r="C59" i="3"/>
  <c r="B59" i="3"/>
  <c r="C56" i="3"/>
  <c r="B56" i="3"/>
  <c r="C43" i="3"/>
  <c r="B43" i="3"/>
  <c r="C15" i="3"/>
  <c r="B15" i="3"/>
  <c r="B78" i="3" l="1"/>
  <c r="C78" i="3"/>
</calcChain>
</file>

<file path=xl/sharedStrings.xml><?xml version="1.0" encoding="utf-8"?>
<sst xmlns="http://schemas.openxmlformats.org/spreadsheetml/2006/main" count="80" uniqueCount="80">
  <si>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</si>
  <si>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</si>
  <si>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</si>
  <si>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</si>
  <si>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</si>
  <si>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</si>
  <si>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Industries manufacturières</t>
  </si>
  <si>
    <t>Industries alimentaires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</si>
  <si>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</si>
  <si>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</si>
  <si>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</si>
  <si>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</si>
  <si>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</si>
  <si>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</si>
  <si>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</si>
  <si>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</si>
  <si>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d'autres matériels de transport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</si>
  <si>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</si>
  <si>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</si>
  <si>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</si>
  <si>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</si>
  <si>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</si>
  <si>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Construction</t>
  </si>
  <si>
    <t>Construction de bâtiments</t>
  </si>
  <si>
    <t>Travaux de construction spécialisés</t>
  </si>
  <si>
    <t>Commerce de gros</t>
  </si>
  <si>
    <t>Transports et entreposage</t>
  </si>
  <si>
    <t>Transports terrestres et transports par conduites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</si>
  <si>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</si>
  <si>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</si>
  <si>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</si>
  <si>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</si>
  <si>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</si>
  <si>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</si>
  <si>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Programmation, conseil et autres activités informatiques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</si>
  <si>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</si>
  <si>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</si>
  <si>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</si>
  <si>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</si>
  <si>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</si>
  <si>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</si>
  <si>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Autres activités spécialisées, scientifiques et techniques</t>
  </si>
  <si>
    <t>Autres services</t>
  </si>
  <si>
    <t>Fabrication de boissons</t>
  </si>
  <si>
    <t>Fabrication de textiles</t>
  </si>
  <si>
    <t xml:space="preserve">Fabrication de meubles </t>
  </si>
  <si>
    <t>Collecte, traitement et élimination des déchets; récupération</t>
  </si>
  <si>
    <t>Commerce, réparation d'automobiles et de motocycles</t>
  </si>
  <si>
    <t>Commerce de détails</t>
  </si>
  <si>
    <t>Production de films cinématographiques, de vidéo et de programme de télévision</t>
  </si>
  <si>
    <t>Programme et diffusion</t>
  </si>
  <si>
    <t>Service d'information</t>
  </si>
  <si>
    <t>Activités financières et d'assurance</t>
  </si>
  <si>
    <t>Activités des services financiers, hors assurance et caisses de retraite dont activités des sociétés holdings</t>
  </si>
  <si>
    <t>Publicité et études de marché</t>
  </si>
  <si>
    <t>Transports aériens</t>
  </si>
  <si>
    <t>Commerce et réparation d'automobiles et de motocycles</t>
  </si>
  <si>
    <t>En millions de dirhams</t>
  </si>
  <si>
    <t>Industrie de l'habillement</t>
  </si>
  <si>
    <t>Industrie du bois</t>
  </si>
  <si>
    <t>Génie civil</t>
  </si>
  <si>
    <t>Extraction d'hydrocarbures</t>
  </si>
  <si>
    <t>Dépollution et autres services de gestion des déchets</t>
  </si>
  <si>
    <t>Transport par eau</t>
  </si>
  <si>
    <t>TOTAL</t>
  </si>
  <si>
    <t>Activités d'architecture, d'ingénierie, de contrôle et analyses techniques</t>
  </si>
  <si>
    <t>FLUX NET DES INVESTISSEMENTS DIRECTS MAROCAINS A L'ETRANGER</t>
  </si>
  <si>
    <t>Divers secteurs</t>
  </si>
  <si>
    <t>SECTEURS D'ACTIVITE</t>
  </si>
  <si>
    <t>Fabrication de machines et équipements</t>
  </si>
  <si>
    <t>Industrie du tabac</t>
  </si>
  <si>
    <t>REPARTITION PAR SECTEURS D'ACTIVITE SELON LA NOMENCLATURE MAROCAINE DES ACTIVITES ECONOMIQUES</t>
  </si>
  <si>
    <t>Fabrication de produits informatiques, électroniques et optiques</t>
  </si>
  <si>
    <t>Industrie automobile</t>
  </si>
  <si>
    <t>Métallurgie</t>
  </si>
  <si>
    <t>2024*</t>
  </si>
  <si>
    <t>*Chiffres provisoires</t>
  </si>
  <si>
    <t>Janv-Sept 2025*</t>
  </si>
  <si>
    <t>ANNEES 2014-2024 ET JANVIER-SEPTEMBRE 2025</t>
  </si>
  <si>
    <t>Télécommunications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</si>
</sst>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;\-#,##0;&quot;-  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4" tint="-0.499984740745262"/>
      <name val="Calibri"/>
      <family val="2"/>
      <scheme val="minor"/>
    </font>
    <font>
      <b/>
      <sz val="10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30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7" fillId="0" borderId="4" xfId="0" applyNumberFormat="1" applyFont="1" applyBorder="1" applyAlignment="1">
      <alignment horizontal="right" vertical="center" indent="2"/>
    </xf>
    <xf numFmtId="164" fontId="6" fillId="0" borderId="4" xfId="0" applyNumberFormat="1" applyFont="1" applyBorder="1" applyAlignment="1">
      <alignment horizontal="right" vertical="center" indent="2"/>
    </xf>
    <xf numFmtId="0" fontId="4" fillId="5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164" fontId="4" fillId="4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 indent="2"/>
    </xf>
    <xf numFmtId="0" fontId="0" fillId="0" borderId="0" xfId="0" applyFont="1"/>
    <xf numFmtId="164" fontId="4" fillId="4" borderId="2" xfId="0" applyNumberFormat="1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wrapText="1" indent="1"/>
    </xf>
    <xf numFmtId="164" fontId="7" fillId="0" borderId="4" xfId="0" applyNumberFormat="1" applyFont="1" applyFill="1" applyBorder="1" applyAlignment="1">
      <alignment horizontal="right" vertical="center" indent="2"/>
    </xf>
    <xf numFmtId="164" fontId="6" fillId="0" borderId="4" xfId="0" applyNumberFormat="1" applyFont="1" applyFill="1" applyBorder="1" applyAlignment="1">
      <alignment horizontal="right" vertical="center" indent="2"/>
    </xf>
    <xf numFmtId="164" fontId="7" fillId="2" borderId="4" xfId="0" applyNumberFormat="1" applyFont="1" applyFill="1" applyBorder="1" applyAlignment="1">
      <alignment horizontal="right" vertical="center" indent="2"/>
    </xf>
    <xf numFmtId="164" fontId="6" fillId="2" borderId="4" xfId="0" applyNumberFormat="1" applyFont="1" applyFill="1" applyBorder="1" applyAlignment="1">
      <alignment horizontal="right" vertical="center" indent="2"/>
    </xf>
    <xf numFmtId="0" fontId="9" fillId="6" borderId="0" xfId="2" applyFont="1" applyFill="1" applyBorder="1" applyAlignment="1">
      <alignment horizontal="left" vertical="center" indent="1"/>
    </xf>
    <xf numFmtId="164" fontId="9" fillId="6" borderId="4" xfId="0" applyNumberFormat="1" applyFont="1" applyFill="1" applyBorder="1" applyAlignment="1">
      <alignment horizontal="right" vertical="center" indent="2"/>
    </xf>
    <xf numFmtId="164" fontId="0" fillId="0" borderId="0" xfId="0" applyNumberFormat="1"/>
    <xf numFmtId="0" fontId="7" fillId="2" borderId="0" xfId="2" applyFont="1" applyFill="1" applyBorder="1" applyAlignment="1">
      <alignment horizontal="left" vertical="center" indent="1"/>
    </xf>
    <xf numFmtId="164" fontId="5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tabSelected="1" zoomScaleNormal="100" workbookViewId="0">
      <selection sqref="A1:M1"/>
    </sheetView>
  </sheetViews>
  <sheetFormatPr baseColWidth="10" defaultRowHeight="15" x14ac:dyDescent="0.25"/>
  <cols>
    <col min="1" max="1" width="73.85546875" customWidth="1"/>
    <col min="2" max="13" width="11.42578125" customWidth="1"/>
  </cols>
  <sheetData>
    <row r="1" spans="1:13" ht="14.25" customHeight="1" x14ac:dyDescent="0.2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4.25" customHeight="1" x14ac:dyDescent="0.25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4.25" customHeight="1" x14ac:dyDescent="0.25">
      <c r="A3" s="29" t="s">
        <v>78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 x14ac:dyDescent="0.25"/>
    <row r="5" spans="1:13" ht="15" customHeight="1" x14ac:dyDescent="0.25">
      <c r="J5" s="7"/>
      <c r="K5" s="7"/>
      <c r="L5" s="7"/>
      <c r="M5" s="7" t="s">
        <v>57</v>
      </c>
    </row>
    <row r="6" spans="1:13" ht="33" customHeight="1" x14ac:dyDescent="0.25">
      <c r="A6" s="5" t="s">
        <v>68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18">
        <v>2020</v>
      </c>
      <c r="I6" s="18">
        <v>2021</v>
      </c>
      <c r="J6" s="18">
        <v>2022</v>
      </c>
      <c r="K6" s="18">
        <v>2023</v>
      </c>
      <c r="L6" s="18" t="s">
        <v>75</v>
      </c>
      <c r="M6" s="18" t="s">
        <v>77</v>
      </c>
    </row>
    <row r="7" spans="1:13" s="12" customFormat="1" ht="9.7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25" t="s">
        <v>0</v>
      </c>
      <c r="B8" s="26">
        <f t="shared" ref="B8:D8" si="0">SUM(B9:B10)</f>
        <v>0</v>
      </c>
      <c r="C8" s="26">
        <f t="shared" si="0"/>
        <v>2</v>
      </c>
      <c r="D8" s="26">
        <f t="shared" si="0"/>
        <v>14</v>
      </c>
      <c r="E8" s="26">
        <f t="shared" ref="E8:J8" si="1">SUM(E9:E10)</f>
        <v>-1</v>
      </c>
      <c r="F8" s="26">
        <f t="shared" si="1"/>
        <v>4</v>
      </c>
      <c r="G8" s="26">
        <f t="shared" si="1"/>
        <v>19</v>
      </c>
      <c r="H8" s="26">
        <f t="shared" si="1"/>
        <v>-6</v>
      </c>
      <c r="I8" s="26">
        <f t="shared" si="1"/>
        <v>8</v>
      </c>
      <c r="J8" s="26">
        <f t="shared" si="1"/>
        <v>47</v>
      </c>
      <c r="K8" s="26">
        <f t="shared" ref="K8:M8" si="2">SUM(K9:K10)</f>
        <v>57</v>
      </c>
      <c r="L8" s="26">
        <f t="shared" ref="L8" si="3">SUM(L9:L10)</f>
        <v>88</v>
      </c>
      <c r="M8" s="26">
        <f t="shared" si="2"/>
        <v>139</v>
      </c>
    </row>
    <row r="9" spans="1:13" x14ac:dyDescent="0.25">
      <c r="A9" s="2" t="s">
        <v>1</v>
      </c>
      <c r="B9" s="8">
        <v>0</v>
      </c>
      <c r="C9" s="8">
        <v>2</v>
      </c>
      <c r="D9" s="8">
        <v>4</v>
      </c>
      <c r="E9" s="8">
        <v>-4</v>
      </c>
      <c r="F9" s="8">
        <v>3</v>
      </c>
      <c r="G9" s="8">
        <v>19</v>
      </c>
      <c r="H9" s="8">
        <v>3</v>
      </c>
      <c r="I9" s="8">
        <v>8</v>
      </c>
      <c r="J9" s="8">
        <v>46</v>
      </c>
      <c r="K9" s="8">
        <v>32</v>
      </c>
      <c r="L9" s="8">
        <v>79</v>
      </c>
      <c r="M9" s="8">
        <v>133</v>
      </c>
    </row>
    <row r="10" spans="1:13" x14ac:dyDescent="0.25">
      <c r="A10" s="2" t="s">
        <v>2</v>
      </c>
      <c r="B10" s="8">
        <v>0</v>
      </c>
      <c r="C10" s="8">
        <v>0</v>
      </c>
      <c r="D10" s="8">
        <v>10</v>
      </c>
      <c r="E10" s="8">
        <v>3</v>
      </c>
      <c r="F10" s="8">
        <v>1</v>
      </c>
      <c r="G10" s="8">
        <v>0</v>
      </c>
      <c r="H10" s="8">
        <v>-9</v>
      </c>
      <c r="I10" s="8">
        <v>0</v>
      </c>
      <c r="J10" s="8">
        <v>1</v>
      </c>
      <c r="K10" s="8">
        <v>25</v>
      </c>
      <c r="L10" s="8">
        <v>9</v>
      </c>
      <c r="M10" s="8">
        <v>6</v>
      </c>
    </row>
    <row r="11" spans="1:13" x14ac:dyDescent="0.25">
      <c r="A11" s="25" t="s">
        <v>3</v>
      </c>
      <c r="B11" s="26">
        <f t="shared" ref="B11:F11" si="4">SUM(B12:B14)</f>
        <v>49</v>
      </c>
      <c r="C11" s="26">
        <f t="shared" si="4"/>
        <v>-3</v>
      </c>
      <c r="D11" s="26">
        <f t="shared" si="4"/>
        <v>133</v>
      </c>
      <c r="E11" s="26">
        <f t="shared" si="4"/>
        <v>-123</v>
      </c>
      <c r="F11" s="26">
        <f t="shared" si="4"/>
        <v>314</v>
      </c>
      <c r="G11" s="26">
        <f t="shared" ref="G11:M11" si="5">SUM(G12:G14)</f>
        <v>494</v>
      </c>
      <c r="H11" s="26">
        <f t="shared" si="5"/>
        <v>1233</v>
      </c>
      <c r="I11" s="26">
        <f t="shared" si="5"/>
        <v>109</v>
      </c>
      <c r="J11" s="26">
        <f t="shared" si="5"/>
        <v>-213</v>
      </c>
      <c r="K11" s="26">
        <f t="shared" si="5"/>
        <v>2996</v>
      </c>
      <c r="L11" s="26">
        <f t="shared" ref="L11" si="6">SUM(L12:L14)</f>
        <v>-169</v>
      </c>
      <c r="M11" s="26">
        <f t="shared" si="5"/>
        <v>388</v>
      </c>
    </row>
    <row r="12" spans="1:13" x14ac:dyDescent="0.25">
      <c r="A12" s="3" t="s">
        <v>61</v>
      </c>
      <c r="B12" s="8">
        <v>0</v>
      </c>
      <c r="C12" s="8">
        <v>0</v>
      </c>
      <c r="D12" s="8">
        <v>0</v>
      </c>
      <c r="E12" s="8">
        <v>0</v>
      </c>
      <c r="F12" s="8">
        <v>14</v>
      </c>
      <c r="G12" s="8">
        <v>0</v>
      </c>
      <c r="H12" s="8">
        <v>0</v>
      </c>
      <c r="I12" s="8">
        <v>45</v>
      </c>
      <c r="J12" s="8">
        <v>105</v>
      </c>
      <c r="K12" s="8">
        <v>0</v>
      </c>
      <c r="L12" s="8">
        <v>0</v>
      </c>
      <c r="M12" s="8">
        <v>0</v>
      </c>
    </row>
    <row r="13" spans="1:13" x14ac:dyDescent="0.25">
      <c r="A13" s="3" t="s">
        <v>4</v>
      </c>
      <c r="B13" s="8">
        <v>49</v>
      </c>
      <c r="C13" s="8">
        <v>-6</v>
      </c>
      <c r="D13" s="8">
        <v>133</v>
      </c>
      <c r="E13" s="8">
        <v>-134</v>
      </c>
      <c r="F13" s="8">
        <v>300</v>
      </c>
      <c r="G13" s="8">
        <v>494</v>
      </c>
      <c r="H13" s="8">
        <v>1233</v>
      </c>
      <c r="I13" s="8">
        <v>64</v>
      </c>
      <c r="J13" s="8">
        <v>-318</v>
      </c>
      <c r="K13" s="8">
        <v>2995</v>
      </c>
      <c r="L13" s="8">
        <v>-183</v>
      </c>
      <c r="M13" s="8">
        <v>394</v>
      </c>
    </row>
    <row r="14" spans="1:13" x14ac:dyDescent="0.25">
      <c r="A14" s="3" t="s">
        <v>5</v>
      </c>
      <c r="B14" s="8">
        <v>0</v>
      </c>
      <c r="C14" s="8">
        <v>3</v>
      </c>
      <c r="D14" s="8">
        <v>0</v>
      </c>
      <c r="E14" s="8">
        <v>11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14</v>
      </c>
      <c r="M14" s="8">
        <v>-6</v>
      </c>
    </row>
    <row r="15" spans="1:13" x14ac:dyDescent="0.25">
      <c r="A15" s="25" t="s">
        <v>6</v>
      </c>
      <c r="B15" s="26">
        <f t="shared" ref="B15:G15" si="7">SUM(B16:B37)</f>
        <v>638</v>
      </c>
      <c r="C15" s="26">
        <f t="shared" si="7"/>
        <v>782</v>
      </c>
      <c r="D15" s="26">
        <f t="shared" si="7"/>
        <v>2250</v>
      </c>
      <c r="E15" s="26">
        <f t="shared" si="7"/>
        <v>1354</v>
      </c>
      <c r="F15" s="26">
        <f t="shared" si="7"/>
        <v>659</v>
      </c>
      <c r="G15" s="26">
        <f t="shared" si="7"/>
        <v>501</v>
      </c>
      <c r="H15" s="26">
        <f t="shared" ref="H15:I15" si="8">SUM(H16:H37)</f>
        <v>636</v>
      </c>
      <c r="I15" s="26">
        <f t="shared" si="8"/>
        <v>2452</v>
      </c>
      <c r="J15" s="26">
        <f t="shared" ref="J15:M15" si="9">SUM(J16:J37)</f>
        <v>3674</v>
      </c>
      <c r="K15" s="26">
        <f t="shared" ref="K15:L15" si="10">SUM(K16:K37)</f>
        <v>5280</v>
      </c>
      <c r="L15" s="26">
        <f t="shared" si="10"/>
        <v>3957</v>
      </c>
      <c r="M15" s="26">
        <f t="shared" si="9"/>
        <v>371</v>
      </c>
    </row>
    <row r="16" spans="1:13" x14ac:dyDescent="0.25">
      <c r="A16" s="3" t="s">
        <v>7</v>
      </c>
      <c r="B16" s="9">
        <v>-31</v>
      </c>
      <c r="C16" s="9">
        <v>11</v>
      </c>
      <c r="D16" s="9">
        <v>-205</v>
      </c>
      <c r="E16" s="9">
        <v>18</v>
      </c>
      <c r="F16" s="9">
        <v>9</v>
      </c>
      <c r="G16" s="9">
        <v>37</v>
      </c>
      <c r="H16" s="9">
        <v>17</v>
      </c>
      <c r="I16" s="9">
        <v>538</v>
      </c>
      <c r="J16" s="9">
        <v>710</v>
      </c>
      <c r="K16" s="9">
        <v>17</v>
      </c>
      <c r="L16" s="9">
        <v>4528</v>
      </c>
      <c r="M16" s="9">
        <v>130</v>
      </c>
    </row>
    <row r="17" spans="1:13" x14ac:dyDescent="0.25">
      <c r="A17" s="3" t="s">
        <v>43</v>
      </c>
      <c r="B17" s="8">
        <v>450</v>
      </c>
      <c r="C17" s="9">
        <v>155</v>
      </c>
      <c r="D17" s="9">
        <v>4</v>
      </c>
      <c r="E17" s="9">
        <v>4</v>
      </c>
      <c r="F17" s="9">
        <v>97</v>
      </c>
      <c r="G17" s="9">
        <v>-77</v>
      </c>
      <c r="H17" s="9">
        <v>-88</v>
      </c>
      <c r="I17" s="9">
        <v>4</v>
      </c>
      <c r="J17" s="9">
        <v>40</v>
      </c>
      <c r="K17" s="9">
        <v>8</v>
      </c>
      <c r="L17" s="9">
        <v>16</v>
      </c>
      <c r="M17" s="9">
        <v>78</v>
      </c>
    </row>
    <row r="18" spans="1:13" x14ac:dyDescent="0.25">
      <c r="A18" s="19" t="s">
        <v>70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10</v>
      </c>
      <c r="L18" s="9">
        <v>-1</v>
      </c>
      <c r="M18" s="9">
        <v>17</v>
      </c>
    </row>
    <row r="19" spans="1:13" x14ac:dyDescent="0.25">
      <c r="A19" s="3" t="s">
        <v>44</v>
      </c>
      <c r="B19" s="8">
        <v>2</v>
      </c>
      <c r="C19" s="9">
        <v>7</v>
      </c>
      <c r="D19" s="9">
        <v>0</v>
      </c>
      <c r="E19" s="9">
        <v>24</v>
      </c>
      <c r="F19" s="9">
        <v>8</v>
      </c>
      <c r="G19" s="9">
        <v>32</v>
      </c>
      <c r="H19" s="9">
        <v>25</v>
      </c>
      <c r="I19" s="9">
        <v>2</v>
      </c>
      <c r="J19" s="9">
        <v>0</v>
      </c>
      <c r="K19" s="9">
        <v>19</v>
      </c>
      <c r="L19" s="9">
        <v>52</v>
      </c>
      <c r="M19" s="9">
        <v>67</v>
      </c>
    </row>
    <row r="20" spans="1:13" x14ac:dyDescent="0.25">
      <c r="A20" s="3" t="s">
        <v>58</v>
      </c>
      <c r="B20" s="8">
        <v>0</v>
      </c>
      <c r="C20" s="9">
        <v>0</v>
      </c>
      <c r="D20" s="9">
        <v>0</v>
      </c>
      <c r="E20" s="9">
        <v>3</v>
      </c>
      <c r="F20" s="9">
        <v>0</v>
      </c>
      <c r="G20" s="9">
        <v>-1</v>
      </c>
      <c r="H20" s="9">
        <v>1</v>
      </c>
      <c r="I20" s="9">
        <v>0</v>
      </c>
      <c r="J20" s="9">
        <v>0</v>
      </c>
      <c r="K20" s="9">
        <v>3</v>
      </c>
      <c r="L20" s="9">
        <v>0</v>
      </c>
      <c r="M20" s="9">
        <v>45</v>
      </c>
    </row>
    <row r="21" spans="1:13" x14ac:dyDescent="0.25">
      <c r="A21" s="3" t="s">
        <v>8</v>
      </c>
      <c r="B21" s="8">
        <v>0</v>
      </c>
      <c r="C21" s="9">
        <v>0</v>
      </c>
      <c r="D21" s="9">
        <v>1</v>
      </c>
      <c r="E21" s="9">
        <v>1</v>
      </c>
      <c r="F21" s="9">
        <v>4</v>
      </c>
      <c r="G21" s="9">
        <v>0</v>
      </c>
      <c r="H21" s="9">
        <v>0</v>
      </c>
      <c r="I21" s="9">
        <v>0</v>
      </c>
      <c r="J21" s="9">
        <v>0</v>
      </c>
      <c r="K21" s="9">
        <v>2</v>
      </c>
      <c r="L21" s="9">
        <v>1</v>
      </c>
      <c r="M21" s="9">
        <v>1</v>
      </c>
    </row>
    <row r="22" spans="1:13" x14ac:dyDescent="0.25">
      <c r="A22" s="3" t="s">
        <v>59</v>
      </c>
      <c r="B22" s="8">
        <v>0</v>
      </c>
      <c r="C22" s="9">
        <v>0</v>
      </c>
      <c r="D22" s="9">
        <v>0</v>
      </c>
      <c r="E22" s="9">
        <v>-4</v>
      </c>
      <c r="F22" s="9">
        <v>-1</v>
      </c>
      <c r="G22" s="9">
        <v>-2</v>
      </c>
      <c r="H22" s="9">
        <v>-11</v>
      </c>
      <c r="I22" s="9">
        <v>-24</v>
      </c>
      <c r="J22" s="9">
        <v>177</v>
      </c>
      <c r="K22" s="9">
        <v>0</v>
      </c>
      <c r="L22" s="9">
        <v>0</v>
      </c>
      <c r="M22" s="9">
        <v>0</v>
      </c>
    </row>
    <row r="23" spans="1:13" x14ac:dyDescent="0.25">
      <c r="A23" s="3" t="s">
        <v>9</v>
      </c>
      <c r="B23" s="8">
        <v>0</v>
      </c>
      <c r="C23" s="9">
        <v>4</v>
      </c>
      <c r="D23" s="9">
        <v>2</v>
      </c>
      <c r="E23" s="9">
        <v>1</v>
      </c>
      <c r="F23" s="9">
        <v>1</v>
      </c>
      <c r="G23" s="9">
        <v>49</v>
      </c>
      <c r="H23" s="9">
        <v>0</v>
      </c>
      <c r="I23" s="9">
        <v>9</v>
      </c>
      <c r="J23" s="9">
        <v>2</v>
      </c>
      <c r="K23" s="9">
        <v>11</v>
      </c>
      <c r="L23" s="9">
        <v>-13</v>
      </c>
      <c r="M23" s="9">
        <v>1</v>
      </c>
    </row>
    <row r="24" spans="1:13" x14ac:dyDescent="0.25">
      <c r="A24" s="3" t="s">
        <v>10</v>
      </c>
      <c r="B24" s="8">
        <v>9</v>
      </c>
      <c r="C24" s="9">
        <v>486</v>
      </c>
      <c r="D24" s="9">
        <v>83</v>
      </c>
      <c r="E24" s="9">
        <v>962</v>
      </c>
      <c r="F24" s="9">
        <v>-155</v>
      </c>
      <c r="G24" s="9">
        <v>24</v>
      </c>
      <c r="H24" s="9">
        <v>197</v>
      </c>
      <c r="I24" s="9">
        <v>225</v>
      </c>
      <c r="J24" s="9">
        <v>972</v>
      </c>
      <c r="K24" s="9">
        <v>596</v>
      </c>
      <c r="L24" s="9">
        <v>10</v>
      </c>
      <c r="M24" s="9">
        <v>-94</v>
      </c>
    </row>
    <row r="25" spans="1:13" x14ac:dyDescent="0.25">
      <c r="A25" s="3" t="s">
        <v>11</v>
      </c>
      <c r="B25" s="8">
        <v>127</v>
      </c>
      <c r="C25" s="9">
        <v>65</v>
      </c>
      <c r="D25" s="9">
        <v>61</v>
      </c>
      <c r="E25" s="9">
        <v>151</v>
      </c>
      <c r="F25" s="9">
        <v>92</v>
      </c>
      <c r="G25" s="9">
        <v>86</v>
      </c>
      <c r="H25" s="9">
        <v>24</v>
      </c>
      <c r="I25" s="9">
        <v>72</v>
      </c>
      <c r="J25" s="9">
        <v>270</v>
      </c>
      <c r="K25" s="9">
        <v>339</v>
      </c>
      <c r="L25" s="9">
        <v>527</v>
      </c>
      <c r="M25" s="9">
        <v>108</v>
      </c>
    </row>
    <row r="26" spans="1:13" x14ac:dyDescent="0.25">
      <c r="A26" s="3" t="s">
        <v>12</v>
      </c>
      <c r="B26" s="8">
        <v>0</v>
      </c>
      <c r="C26" s="9">
        <v>2</v>
      </c>
      <c r="D26" s="9">
        <v>0</v>
      </c>
      <c r="E26" s="9">
        <v>0</v>
      </c>
      <c r="F26" s="9">
        <v>0</v>
      </c>
      <c r="G26" s="9">
        <v>7</v>
      </c>
      <c r="H26" s="9">
        <v>0</v>
      </c>
      <c r="I26" s="9">
        <v>6</v>
      </c>
      <c r="J26" s="9">
        <v>-3</v>
      </c>
      <c r="K26" s="9">
        <v>14</v>
      </c>
      <c r="L26" s="9">
        <v>83</v>
      </c>
      <c r="M26" s="9">
        <v>0</v>
      </c>
    </row>
    <row r="27" spans="1:13" x14ac:dyDescent="0.25">
      <c r="A27" s="3" t="s">
        <v>13</v>
      </c>
      <c r="B27" s="8">
        <v>20</v>
      </c>
      <c r="C27" s="9">
        <v>29</v>
      </c>
      <c r="D27" s="9">
        <v>2211</v>
      </c>
      <c r="E27" s="9">
        <v>179</v>
      </c>
      <c r="F27" s="9">
        <v>481</v>
      </c>
      <c r="G27" s="9">
        <v>278</v>
      </c>
      <c r="H27" s="9">
        <v>318</v>
      </c>
      <c r="I27" s="9">
        <v>673</v>
      </c>
      <c r="J27" s="9">
        <v>898</v>
      </c>
      <c r="K27" s="9">
        <v>868</v>
      </c>
      <c r="L27" s="9">
        <v>13</v>
      </c>
      <c r="M27" s="9">
        <v>-19</v>
      </c>
    </row>
    <row r="28" spans="1:13" ht="15" customHeight="1" x14ac:dyDescent="0.25">
      <c r="A28" s="28" t="s">
        <v>74</v>
      </c>
      <c r="B28" s="8">
        <v>0</v>
      </c>
      <c r="C28" s="8">
        <v>5</v>
      </c>
      <c r="D28" s="8">
        <v>33</v>
      </c>
      <c r="E28" s="8">
        <v>-8</v>
      </c>
      <c r="F28" s="8">
        <v>2</v>
      </c>
      <c r="G28" s="8">
        <v>5</v>
      </c>
      <c r="H28" s="8">
        <v>0</v>
      </c>
      <c r="I28" s="8">
        <v>49</v>
      </c>
      <c r="J28" s="23">
        <v>4</v>
      </c>
      <c r="K28" s="23">
        <v>30</v>
      </c>
      <c r="L28" s="23">
        <v>4</v>
      </c>
      <c r="M28" s="23">
        <v>1</v>
      </c>
    </row>
    <row r="29" spans="1:13" ht="15" customHeight="1" x14ac:dyDescent="0.25">
      <c r="A29" s="3" t="s">
        <v>14</v>
      </c>
      <c r="B29" s="8">
        <v>10</v>
      </c>
      <c r="C29" s="8">
        <v>4</v>
      </c>
      <c r="D29" s="8">
        <v>-1</v>
      </c>
      <c r="E29" s="8">
        <v>3</v>
      </c>
      <c r="F29" s="8">
        <v>14</v>
      </c>
      <c r="G29" s="8">
        <v>5</v>
      </c>
      <c r="H29" s="8">
        <v>1</v>
      </c>
      <c r="I29" s="8">
        <v>0</v>
      </c>
      <c r="J29" s="23">
        <v>1</v>
      </c>
      <c r="K29" s="23">
        <v>4</v>
      </c>
      <c r="L29" s="23">
        <v>-2</v>
      </c>
      <c r="M29" s="23">
        <v>2</v>
      </c>
    </row>
    <row r="30" spans="1:13" ht="15" customHeight="1" x14ac:dyDescent="0.25">
      <c r="A30" s="20" t="s">
        <v>72</v>
      </c>
      <c r="B30" s="21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</v>
      </c>
      <c r="J30" s="22">
        <v>0</v>
      </c>
      <c r="K30" s="22">
        <v>4</v>
      </c>
      <c r="L30" s="22">
        <v>-1</v>
      </c>
      <c r="M30" s="22">
        <v>3</v>
      </c>
    </row>
    <row r="31" spans="1:13" x14ac:dyDescent="0.25">
      <c r="A31" s="3" t="s">
        <v>15</v>
      </c>
      <c r="B31" s="8">
        <v>2</v>
      </c>
      <c r="C31" s="9">
        <v>11</v>
      </c>
      <c r="D31" s="9">
        <v>12</v>
      </c>
      <c r="E31" s="9">
        <v>35</v>
      </c>
      <c r="F31" s="9">
        <v>17</v>
      </c>
      <c r="G31" s="9">
        <v>6</v>
      </c>
      <c r="H31" s="9">
        <v>25</v>
      </c>
      <c r="I31" s="9">
        <v>21</v>
      </c>
      <c r="J31" s="9">
        <v>144</v>
      </c>
      <c r="K31" s="9">
        <v>-64</v>
      </c>
      <c r="L31" s="9">
        <v>0</v>
      </c>
      <c r="M31" s="9">
        <v>74</v>
      </c>
    </row>
    <row r="32" spans="1:13" x14ac:dyDescent="0.25">
      <c r="A32" s="19" t="s">
        <v>69</v>
      </c>
      <c r="B32" s="8">
        <v>0</v>
      </c>
      <c r="C32" s="9">
        <v>0</v>
      </c>
      <c r="D32" s="9">
        <v>0</v>
      </c>
      <c r="E32" s="9">
        <v>0</v>
      </c>
      <c r="F32" s="9">
        <v>0</v>
      </c>
      <c r="G32" s="9">
        <v>3</v>
      </c>
      <c r="H32" s="9">
        <v>2</v>
      </c>
      <c r="I32" s="9">
        <v>4</v>
      </c>
      <c r="J32" s="9">
        <v>0</v>
      </c>
      <c r="K32" s="9">
        <v>7</v>
      </c>
      <c r="L32" s="9">
        <v>28</v>
      </c>
      <c r="M32" s="9">
        <v>11</v>
      </c>
    </row>
    <row r="33" spans="1:14" x14ac:dyDescent="0.25">
      <c r="A33" s="3" t="s">
        <v>73</v>
      </c>
      <c r="B33" s="8">
        <v>0</v>
      </c>
      <c r="C33" s="9">
        <v>0</v>
      </c>
      <c r="D33" s="9">
        <v>0</v>
      </c>
      <c r="E33" s="9">
        <v>1</v>
      </c>
      <c r="F33" s="9">
        <v>0</v>
      </c>
      <c r="G33" s="9">
        <v>0</v>
      </c>
      <c r="H33" s="9">
        <v>0</v>
      </c>
      <c r="I33" s="9">
        <v>404</v>
      </c>
      <c r="J33" s="9">
        <v>374</v>
      </c>
      <c r="K33" s="9">
        <v>2858</v>
      </c>
      <c r="L33" s="9">
        <v>0</v>
      </c>
      <c r="M33" s="9">
        <v>-468</v>
      </c>
    </row>
    <row r="34" spans="1:14" x14ac:dyDescent="0.25">
      <c r="A34" s="3" t="s">
        <v>16</v>
      </c>
      <c r="B34" s="8">
        <v>46</v>
      </c>
      <c r="C34" s="9">
        <v>0</v>
      </c>
      <c r="D34" s="9">
        <v>0</v>
      </c>
      <c r="E34" s="9">
        <v>-16</v>
      </c>
      <c r="F34" s="9">
        <v>-4</v>
      </c>
      <c r="G34" s="9">
        <v>2</v>
      </c>
      <c r="H34" s="9">
        <v>4</v>
      </c>
      <c r="I34" s="9">
        <v>0</v>
      </c>
      <c r="J34" s="9">
        <v>0</v>
      </c>
      <c r="K34" s="9">
        <v>604</v>
      </c>
      <c r="L34" s="9">
        <v>-1568</v>
      </c>
      <c r="M34" s="9">
        <v>380</v>
      </c>
    </row>
    <row r="35" spans="1:14" x14ac:dyDescent="0.25">
      <c r="A35" s="3" t="s">
        <v>45</v>
      </c>
      <c r="B35" s="8">
        <v>1</v>
      </c>
      <c r="C35" s="9">
        <v>2</v>
      </c>
      <c r="D35" s="9">
        <v>39</v>
      </c>
      <c r="E35" s="9">
        <v>0</v>
      </c>
      <c r="F35" s="9">
        <v>74</v>
      </c>
      <c r="G35" s="9">
        <v>48</v>
      </c>
      <c r="H35" s="9">
        <v>120</v>
      </c>
      <c r="I35" s="9">
        <v>466</v>
      </c>
      <c r="J35" s="9">
        <v>84</v>
      </c>
      <c r="K35" s="9">
        <v>-56</v>
      </c>
      <c r="L35" s="9">
        <v>0</v>
      </c>
      <c r="M35" s="9">
        <v>30</v>
      </c>
    </row>
    <row r="36" spans="1:14" x14ac:dyDescent="0.25">
      <c r="A36" s="3" t="s">
        <v>17</v>
      </c>
      <c r="B36" s="8">
        <v>0</v>
      </c>
      <c r="C36" s="9">
        <v>0</v>
      </c>
      <c r="D36" s="9">
        <v>-1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2</v>
      </c>
      <c r="L36" s="9">
        <v>274</v>
      </c>
      <c r="M36" s="9">
        <v>2</v>
      </c>
      <c r="N36" s="13"/>
    </row>
    <row r="37" spans="1:14" x14ac:dyDescent="0.25">
      <c r="A37" s="3" t="s">
        <v>18</v>
      </c>
      <c r="B37" s="8">
        <v>2</v>
      </c>
      <c r="C37" s="9">
        <v>1</v>
      </c>
      <c r="D37" s="9">
        <v>11</v>
      </c>
      <c r="E37" s="9">
        <v>0</v>
      </c>
      <c r="F37" s="9">
        <v>20</v>
      </c>
      <c r="G37" s="9">
        <v>-2</v>
      </c>
      <c r="H37" s="9">
        <v>1</v>
      </c>
      <c r="I37" s="9">
        <v>1</v>
      </c>
      <c r="J37" s="9">
        <v>1</v>
      </c>
      <c r="K37" s="9">
        <v>4</v>
      </c>
      <c r="L37" s="9">
        <v>6</v>
      </c>
      <c r="M37" s="9">
        <v>2</v>
      </c>
      <c r="N37" s="13"/>
    </row>
    <row r="38" spans="1:14" s="13" customFormat="1" x14ac:dyDescent="0.25">
      <c r="A38" s="25" t="s">
        <v>19</v>
      </c>
      <c r="B38" s="26">
        <v>0</v>
      </c>
      <c r="C38" s="26">
        <v>21</v>
      </c>
      <c r="D38" s="26">
        <v>-29</v>
      </c>
      <c r="E38" s="26">
        <v>65</v>
      </c>
      <c r="F38" s="26">
        <v>395</v>
      </c>
      <c r="G38" s="26">
        <v>11</v>
      </c>
      <c r="H38" s="26">
        <v>10</v>
      </c>
      <c r="I38" s="26">
        <v>4</v>
      </c>
      <c r="J38" s="26">
        <v>9</v>
      </c>
      <c r="K38" s="26">
        <v>14</v>
      </c>
      <c r="L38" s="26">
        <v>17</v>
      </c>
      <c r="M38" s="26">
        <v>200</v>
      </c>
      <c r="N38"/>
    </row>
    <row r="39" spans="1:14" s="13" customFormat="1" x14ac:dyDescent="0.25">
      <c r="A39" s="25" t="s">
        <v>20</v>
      </c>
      <c r="B39" s="26">
        <f>SUM(B40:B42)</f>
        <v>2</v>
      </c>
      <c r="C39" s="26">
        <f t="shared" ref="C39:G39" si="11">SUM(C40:C42)</f>
        <v>3</v>
      </c>
      <c r="D39" s="26">
        <f t="shared" si="11"/>
        <v>-1</v>
      </c>
      <c r="E39" s="26">
        <f t="shared" si="11"/>
        <v>0</v>
      </c>
      <c r="F39" s="26">
        <f t="shared" si="11"/>
        <v>-2</v>
      </c>
      <c r="G39" s="26">
        <f t="shared" si="11"/>
        <v>0</v>
      </c>
      <c r="H39" s="26">
        <f t="shared" ref="H39:I39" si="12">SUM(H40:H42)</f>
        <v>-2</v>
      </c>
      <c r="I39" s="26">
        <f t="shared" si="12"/>
        <v>-11</v>
      </c>
      <c r="J39" s="26">
        <f t="shared" ref="J39:M39" si="13">SUM(J40:J42)</f>
        <v>0</v>
      </c>
      <c r="K39" s="26">
        <f t="shared" ref="K39:L39" si="14">SUM(K40:K42)</f>
        <v>0</v>
      </c>
      <c r="L39" s="26">
        <f t="shared" si="14"/>
        <v>0</v>
      </c>
      <c r="M39" s="26">
        <f t="shared" si="13"/>
        <v>0</v>
      </c>
      <c r="N39"/>
    </row>
    <row r="40" spans="1:14" x14ac:dyDescent="0.25">
      <c r="A40" s="3" t="s">
        <v>21</v>
      </c>
      <c r="B40" s="8">
        <v>2</v>
      </c>
      <c r="C40" s="8">
        <v>0</v>
      </c>
      <c r="D40" s="8">
        <v>-1</v>
      </c>
      <c r="E40" s="8">
        <v>0</v>
      </c>
      <c r="F40" s="8">
        <v>0</v>
      </c>
      <c r="G40" s="8">
        <v>0</v>
      </c>
      <c r="H40" s="8">
        <v>-2</v>
      </c>
      <c r="I40" s="8">
        <v>-11</v>
      </c>
      <c r="J40" s="8">
        <v>0</v>
      </c>
      <c r="K40" s="8">
        <v>0</v>
      </c>
      <c r="L40" s="8">
        <v>0</v>
      </c>
      <c r="M40" s="8">
        <v>0</v>
      </c>
    </row>
    <row r="41" spans="1:14" x14ac:dyDescent="0.25">
      <c r="A41" s="3" t="s">
        <v>46</v>
      </c>
      <c r="B41" s="8">
        <v>0</v>
      </c>
      <c r="C41" s="8">
        <v>3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13"/>
    </row>
    <row r="42" spans="1:14" x14ac:dyDescent="0.25">
      <c r="A42" s="3" t="s">
        <v>62</v>
      </c>
      <c r="B42" s="8">
        <v>0</v>
      </c>
      <c r="C42" s="8">
        <v>0</v>
      </c>
      <c r="D42" s="8">
        <v>0</v>
      </c>
      <c r="E42" s="8">
        <v>0</v>
      </c>
      <c r="F42" s="8">
        <v>-2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</row>
    <row r="43" spans="1:14" s="13" customFormat="1" x14ac:dyDescent="0.25">
      <c r="A43" s="25" t="s">
        <v>22</v>
      </c>
      <c r="B43" s="26">
        <f>SUM(B44:B46)</f>
        <v>30</v>
      </c>
      <c r="C43" s="26">
        <f>SUM(C44:C46)</f>
        <v>18</v>
      </c>
      <c r="D43" s="26">
        <f t="shared" ref="D43:F43" si="15">SUM(D44:D46)</f>
        <v>2</v>
      </c>
      <c r="E43" s="26">
        <f t="shared" si="15"/>
        <v>23</v>
      </c>
      <c r="F43" s="26">
        <f t="shared" si="15"/>
        <v>57</v>
      </c>
      <c r="G43" s="26">
        <f t="shared" ref="G43:H43" si="16">SUM(G44:G46)</f>
        <v>80</v>
      </c>
      <c r="H43" s="26">
        <f t="shared" si="16"/>
        <v>64</v>
      </c>
      <c r="I43" s="26">
        <f t="shared" ref="I43:J43" si="17">SUM(I44:I46)</f>
        <v>122</v>
      </c>
      <c r="J43" s="26">
        <f t="shared" si="17"/>
        <v>522</v>
      </c>
      <c r="K43" s="26">
        <f t="shared" ref="K43:M43" si="18">SUM(K44:K46)</f>
        <v>635</v>
      </c>
      <c r="L43" s="26">
        <f t="shared" ref="L43" si="19">SUM(L44:L46)</f>
        <v>629</v>
      </c>
      <c r="M43" s="26">
        <f t="shared" si="18"/>
        <v>429</v>
      </c>
      <c r="N43"/>
    </row>
    <row r="44" spans="1:14" x14ac:dyDescent="0.25">
      <c r="A44" s="3" t="s">
        <v>23</v>
      </c>
      <c r="B44" s="8">
        <v>30</v>
      </c>
      <c r="C44" s="9">
        <v>6</v>
      </c>
      <c r="D44" s="9">
        <v>0</v>
      </c>
      <c r="E44" s="9">
        <v>1</v>
      </c>
      <c r="F44" s="9">
        <v>16</v>
      </c>
      <c r="G44" s="9">
        <v>10</v>
      </c>
      <c r="H44" s="9">
        <v>49</v>
      </c>
      <c r="I44" s="9">
        <v>21</v>
      </c>
      <c r="J44" s="9">
        <v>0</v>
      </c>
      <c r="K44" s="9">
        <v>139</v>
      </c>
      <c r="L44" s="9">
        <v>73</v>
      </c>
      <c r="M44" s="9">
        <v>11</v>
      </c>
    </row>
    <row r="45" spans="1:14" x14ac:dyDescent="0.25">
      <c r="A45" s="3" t="s">
        <v>60</v>
      </c>
      <c r="B45" s="8">
        <v>0</v>
      </c>
      <c r="C45" s="9">
        <v>0</v>
      </c>
      <c r="D45" s="9">
        <v>0</v>
      </c>
      <c r="E45" s="9">
        <v>3</v>
      </c>
      <c r="F45" s="9">
        <v>35</v>
      </c>
      <c r="G45" s="9">
        <v>56</v>
      </c>
      <c r="H45" s="9">
        <v>13</v>
      </c>
      <c r="I45" s="9">
        <v>101</v>
      </c>
      <c r="J45" s="9">
        <v>571</v>
      </c>
      <c r="K45" s="9">
        <v>467</v>
      </c>
      <c r="L45" s="9">
        <v>532</v>
      </c>
      <c r="M45" s="9">
        <v>387</v>
      </c>
      <c r="N45" s="13"/>
    </row>
    <row r="46" spans="1:14" x14ac:dyDescent="0.25">
      <c r="A46" s="3" t="s">
        <v>24</v>
      </c>
      <c r="B46" s="8">
        <v>0</v>
      </c>
      <c r="C46" s="9">
        <v>12</v>
      </c>
      <c r="D46" s="9">
        <v>2</v>
      </c>
      <c r="E46" s="9">
        <v>19</v>
      </c>
      <c r="F46" s="9">
        <v>6</v>
      </c>
      <c r="G46" s="9">
        <v>14</v>
      </c>
      <c r="H46" s="9">
        <v>2</v>
      </c>
      <c r="I46" s="9">
        <v>0</v>
      </c>
      <c r="J46" s="24">
        <v>-49</v>
      </c>
      <c r="K46" s="24">
        <v>29</v>
      </c>
      <c r="L46" s="24">
        <v>24</v>
      </c>
      <c r="M46" s="24">
        <v>31</v>
      </c>
    </row>
    <row r="47" spans="1:14" s="13" customFormat="1" x14ac:dyDescent="0.25">
      <c r="A47" s="25" t="s">
        <v>47</v>
      </c>
      <c r="B47" s="26">
        <f>SUM(B48:B50)</f>
        <v>349</v>
      </c>
      <c r="C47" s="26">
        <f t="shared" ref="C47:F47" si="20">SUM(C48:C50)</f>
        <v>332</v>
      </c>
      <c r="D47" s="26">
        <f t="shared" si="20"/>
        <v>30</v>
      </c>
      <c r="E47" s="26">
        <f t="shared" si="20"/>
        <v>230</v>
      </c>
      <c r="F47" s="26">
        <f t="shared" si="20"/>
        <v>156</v>
      </c>
      <c r="G47" s="26">
        <f t="shared" ref="G47:H47" si="21">SUM(G48:G50)</f>
        <v>853</v>
      </c>
      <c r="H47" s="26">
        <f t="shared" si="21"/>
        <v>652</v>
      </c>
      <c r="I47" s="26">
        <f t="shared" ref="I47:J47" si="22">SUM(I48:I50)</f>
        <v>160</v>
      </c>
      <c r="J47" s="26">
        <f t="shared" si="22"/>
        <v>260</v>
      </c>
      <c r="K47" s="26">
        <f t="shared" ref="K47:M47" si="23">SUM(K48:K50)</f>
        <v>464</v>
      </c>
      <c r="L47" s="26">
        <f t="shared" ref="L47" si="24">SUM(L48:L50)</f>
        <v>341</v>
      </c>
      <c r="M47" s="26">
        <f t="shared" si="23"/>
        <v>237</v>
      </c>
      <c r="N47"/>
    </row>
    <row r="48" spans="1:14" x14ac:dyDescent="0.25">
      <c r="A48" s="3" t="s">
        <v>56</v>
      </c>
      <c r="B48" s="9">
        <v>0</v>
      </c>
      <c r="C48" s="9">
        <v>0</v>
      </c>
      <c r="D48" s="9">
        <v>0</v>
      </c>
      <c r="E48" s="9">
        <v>-3</v>
      </c>
      <c r="F48" s="9">
        <v>0</v>
      </c>
      <c r="G48" s="9">
        <v>5</v>
      </c>
      <c r="H48" s="9">
        <v>4</v>
      </c>
      <c r="I48" s="9">
        <v>21</v>
      </c>
      <c r="J48" s="9">
        <v>1</v>
      </c>
      <c r="K48" s="9">
        <v>0</v>
      </c>
      <c r="L48" s="9">
        <v>-1</v>
      </c>
      <c r="M48" s="9">
        <v>4</v>
      </c>
    </row>
    <row r="49" spans="1:14" x14ac:dyDescent="0.25">
      <c r="A49" s="3" t="s">
        <v>25</v>
      </c>
      <c r="B49" s="8">
        <v>125</v>
      </c>
      <c r="C49" s="9">
        <v>288</v>
      </c>
      <c r="D49" s="9">
        <v>16</v>
      </c>
      <c r="E49" s="9">
        <v>237</v>
      </c>
      <c r="F49" s="9">
        <v>124</v>
      </c>
      <c r="G49" s="9">
        <v>89</v>
      </c>
      <c r="H49" s="9">
        <v>130</v>
      </c>
      <c r="I49" s="9">
        <v>187</v>
      </c>
      <c r="J49" s="9">
        <v>244</v>
      </c>
      <c r="K49" s="9">
        <v>417</v>
      </c>
      <c r="L49" s="9">
        <v>142</v>
      </c>
      <c r="M49" s="9">
        <v>67</v>
      </c>
      <c r="N49" s="13"/>
    </row>
    <row r="50" spans="1:14" x14ac:dyDescent="0.25">
      <c r="A50" s="3" t="s">
        <v>48</v>
      </c>
      <c r="B50" s="8">
        <v>224</v>
      </c>
      <c r="C50" s="9">
        <v>44</v>
      </c>
      <c r="D50" s="9">
        <v>14</v>
      </c>
      <c r="E50" s="9">
        <v>-4</v>
      </c>
      <c r="F50" s="9">
        <v>32</v>
      </c>
      <c r="G50" s="9">
        <v>759</v>
      </c>
      <c r="H50" s="9">
        <v>518</v>
      </c>
      <c r="I50" s="9">
        <v>-48</v>
      </c>
      <c r="J50" s="9">
        <v>15</v>
      </c>
      <c r="K50" s="9">
        <v>47</v>
      </c>
      <c r="L50" s="9">
        <v>200</v>
      </c>
      <c r="M50" s="9">
        <v>166</v>
      </c>
    </row>
    <row r="51" spans="1:14" s="13" customFormat="1" x14ac:dyDescent="0.25">
      <c r="A51" s="25" t="s">
        <v>26</v>
      </c>
      <c r="B51" s="26">
        <f t="shared" ref="B51:G51" si="25">SUM(B52:B55)</f>
        <v>34</v>
      </c>
      <c r="C51" s="26">
        <f t="shared" si="25"/>
        <v>12</v>
      </c>
      <c r="D51" s="26">
        <f t="shared" si="25"/>
        <v>-17</v>
      </c>
      <c r="E51" s="26">
        <f t="shared" si="25"/>
        <v>6</v>
      </c>
      <c r="F51" s="26">
        <f t="shared" si="25"/>
        <v>-24</v>
      </c>
      <c r="G51" s="26">
        <f t="shared" si="25"/>
        <v>69</v>
      </c>
      <c r="H51" s="26">
        <f t="shared" ref="H51:I51" si="26">SUM(H52:H55)</f>
        <v>31</v>
      </c>
      <c r="I51" s="26">
        <f t="shared" si="26"/>
        <v>-99</v>
      </c>
      <c r="J51" s="26">
        <f t="shared" ref="J51:M51" si="27">SUM(J52:J55)</f>
        <v>-41</v>
      </c>
      <c r="K51" s="26">
        <f t="shared" ref="K51:L51" si="28">SUM(K52:K55)</f>
        <v>5</v>
      </c>
      <c r="L51" s="26">
        <f t="shared" si="28"/>
        <v>159</v>
      </c>
      <c r="M51" s="26">
        <f t="shared" si="27"/>
        <v>-15</v>
      </c>
      <c r="N51"/>
    </row>
    <row r="52" spans="1:14" x14ac:dyDescent="0.25">
      <c r="A52" s="3" t="s">
        <v>27</v>
      </c>
      <c r="B52" s="8">
        <v>33</v>
      </c>
      <c r="C52" s="9">
        <v>12</v>
      </c>
      <c r="D52" s="9">
        <v>0</v>
      </c>
      <c r="E52" s="9">
        <v>0</v>
      </c>
      <c r="F52" s="9">
        <v>-23</v>
      </c>
      <c r="G52" s="9">
        <v>0</v>
      </c>
      <c r="H52" s="9">
        <v>3</v>
      </c>
      <c r="I52" s="9">
        <v>-46</v>
      </c>
      <c r="J52" s="9">
        <v>-45</v>
      </c>
      <c r="K52" s="9">
        <v>17</v>
      </c>
      <c r="L52" s="9">
        <v>-36</v>
      </c>
      <c r="M52" s="9">
        <v>12</v>
      </c>
    </row>
    <row r="53" spans="1:14" x14ac:dyDescent="0.25">
      <c r="A53" s="3" t="s">
        <v>63</v>
      </c>
      <c r="B53" s="9">
        <v>0</v>
      </c>
      <c r="C53" s="9">
        <v>0</v>
      </c>
      <c r="D53" s="9">
        <v>0</v>
      </c>
      <c r="E53" s="9">
        <v>0</v>
      </c>
      <c r="F53" s="9">
        <v>-1</v>
      </c>
      <c r="G53" s="9">
        <v>0</v>
      </c>
      <c r="H53" s="9">
        <v>2</v>
      </c>
      <c r="I53" s="9">
        <v>0</v>
      </c>
      <c r="J53" s="9">
        <v>0</v>
      </c>
      <c r="K53" s="9">
        <v>3</v>
      </c>
      <c r="L53" s="9">
        <v>163</v>
      </c>
      <c r="M53" s="9">
        <v>0</v>
      </c>
    </row>
    <row r="54" spans="1:14" x14ac:dyDescent="0.25">
      <c r="A54" s="3" t="s">
        <v>55</v>
      </c>
      <c r="B54" s="8">
        <v>0</v>
      </c>
      <c r="C54" s="9">
        <v>0</v>
      </c>
      <c r="D54" s="9">
        <v>-18</v>
      </c>
      <c r="E54" s="9">
        <v>3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3"/>
    </row>
    <row r="55" spans="1:14" x14ac:dyDescent="0.25">
      <c r="A55" s="3" t="s">
        <v>28</v>
      </c>
      <c r="B55" s="8">
        <v>1</v>
      </c>
      <c r="C55" s="9">
        <v>0</v>
      </c>
      <c r="D55" s="9">
        <v>1</v>
      </c>
      <c r="E55" s="9">
        <v>3</v>
      </c>
      <c r="F55" s="9">
        <v>0</v>
      </c>
      <c r="G55" s="9">
        <v>69</v>
      </c>
      <c r="H55" s="9">
        <v>26</v>
      </c>
      <c r="I55" s="9">
        <v>-53</v>
      </c>
      <c r="J55" s="9">
        <v>4</v>
      </c>
      <c r="K55" s="9">
        <v>-15</v>
      </c>
      <c r="L55" s="9">
        <v>32</v>
      </c>
      <c r="M55" s="9">
        <v>-27</v>
      </c>
    </row>
    <row r="56" spans="1:14" s="13" customFormat="1" x14ac:dyDescent="0.25">
      <c r="A56" s="25" t="s">
        <v>29</v>
      </c>
      <c r="B56" s="26">
        <f>SUM(B57:B58)</f>
        <v>18</v>
      </c>
      <c r="C56" s="26">
        <f>SUM(C57:C58)</f>
        <v>2</v>
      </c>
      <c r="D56" s="26">
        <f t="shared" ref="D56:F56" si="29">SUM(D57:D58)</f>
        <v>12</v>
      </c>
      <c r="E56" s="26">
        <f t="shared" si="29"/>
        <v>10</v>
      </c>
      <c r="F56" s="26">
        <f t="shared" si="29"/>
        <v>27</v>
      </c>
      <c r="G56" s="26">
        <f t="shared" ref="G56:H56" si="30">SUM(G57:G58)</f>
        <v>13</v>
      </c>
      <c r="H56" s="26">
        <f t="shared" si="30"/>
        <v>7</v>
      </c>
      <c r="I56" s="26">
        <f t="shared" ref="I56:J56" si="31">SUM(I57:I58)</f>
        <v>-1</v>
      </c>
      <c r="J56" s="26">
        <f t="shared" si="31"/>
        <v>17</v>
      </c>
      <c r="K56" s="26">
        <f t="shared" ref="K56:M56" si="32">SUM(K57:K58)</f>
        <v>113</v>
      </c>
      <c r="L56" s="26">
        <f t="shared" ref="L56" si="33">SUM(L57:L58)</f>
        <v>12</v>
      </c>
      <c r="M56" s="26">
        <f t="shared" si="32"/>
        <v>28</v>
      </c>
      <c r="N56"/>
    </row>
    <row r="57" spans="1:14" x14ac:dyDescent="0.25">
      <c r="A57" s="3" t="s">
        <v>30</v>
      </c>
      <c r="B57" s="8">
        <v>2</v>
      </c>
      <c r="C57" s="9">
        <v>1</v>
      </c>
      <c r="D57" s="9">
        <v>12</v>
      </c>
      <c r="E57" s="9">
        <v>10</v>
      </c>
      <c r="F57" s="9">
        <v>8</v>
      </c>
      <c r="G57" s="9">
        <v>13</v>
      </c>
      <c r="H57" s="9">
        <v>7</v>
      </c>
      <c r="I57" s="9">
        <v>-1</v>
      </c>
      <c r="J57" s="9">
        <v>17</v>
      </c>
      <c r="K57" s="9">
        <v>86</v>
      </c>
      <c r="L57" s="9">
        <v>12</v>
      </c>
      <c r="M57" s="9">
        <v>27</v>
      </c>
      <c r="N57" s="13"/>
    </row>
    <row r="58" spans="1:14" ht="16.5" customHeight="1" x14ac:dyDescent="0.25">
      <c r="A58" s="3" t="s">
        <v>31</v>
      </c>
      <c r="B58" s="8">
        <v>16</v>
      </c>
      <c r="C58" s="9">
        <v>1</v>
      </c>
      <c r="D58" s="9">
        <v>0</v>
      </c>
      <c r="E58" s="9">
        <v>0</v>
      </c>
      <c r="F58" s="9">
        <v>19</v>
      </c>
      <c r="G58" s="9">
        <v>0</v>
      </c>
      <c r="H58" s="9">
        <v>0</v>
      </c>
      <c r="I58" s="9">
        <v>0</v>
      </c>
      <c r="J58" s="9">
        <v>0</v>
      </c>
      <c r="K58" s="9">
        <v>27</v>
      </c>
      <c r="L58" s="9">
        <v>0</v>
      </c>
      <c r="M58" s="9">
        <v>1</v>
      </c>
    </row>
    <row r="59" spans="1:14" s="13" customFormat="1" x14ac:dyDescent="0.25">
      <c r="A59" s="25" t="s">
        <v>32</v>
      </c>
      <c r="B59" s="26">
        <f>SUM(B60:B65)</f>
        <v>43</v>
      </c>
      <c r="C59" s="26">
        <f>SUM(C60:C65)</f>
        <v>1605</v>
      </c>
      <c r="D59" s="26">
        <f t="shared" ref="D59:F59" si="34">SUM(D60:D65)</f>
        <v>845</v>
      </c>
      <c r="E59" s="26">
        <f t="shared" si="34"/>
        <v>890</v>
      </c>
      <c r="F59" s="26">
        <f t="shared" si="34"/>
        <v>1963</v>
      </c>
      <c r="G59" s="26">
        <f t="shared" ref="G59:H59" si="35">SUM(G60:G65)</f>
        <v>1476</v>
      </c>
      <c r="H59" s="26">
        <f t="shared" si="35"/>
        <v>-1426</v>
      </c>
      <c r="I59" s="26">
        <f t="shared" ref="I59:J59" si="36">SUM(I60:I65)</f>
        <v>-183</v>
      </c>
      <c r="J59" s="26">
        <f t="shared" si="36"/>
        <v>-241</v>
      </c>
      <c r="K59" s="26">
        <f t="shared" ref="K59:M59" si="37">SUM(K60:K65)</f>
        <v>787</v>
      </c>
      <c r="L59" s="26">
        <f t="shared" ref="L59" si="38">SUM(L60:L65)</f>
        <v>1870</v>
      </c>
      <c r="M59" s="26">
        <f t="shared" si="37"/>
        <v>-349</v>
      </c>
      <c r="N59"/>
    </row>
    <row r="60" spans="1:14" x14ac:dyDescent="0.25">
      <c r="A60" s="4" t="s">
        <v>33</v>
      </c>
      <c r="B60" s="8">
        <v>0</v>
      </c>
      <c r="C60" s="9">
        <v>2</v>
      </c>
      <c r="D60" s="9">
        <v>0</v>
      </c>
      <c r="E60" s="9">
        <v>0</v>
      </c>
      <c r="F60" s="9">
        <v>0</v>
      </c>
      <c r="G60" s="9">
        <v>0</v>
      </c>
      <c r="H60" s="9">
        <v>14</v>
      </c>
      <c r="I60" s="9">
        <v>0</v>
      </c>
      <c r="J60" s="9">
        <v>10</v>
      </c>
      <c r="K60" s="9">
        <v>0</v>
      </c>
      <c r="L60" s="9">
        <v>0</v>
      </c>
      <c r="M60" s="9">
        <v>0</v>
      </c>
    </row>
    <row r="61" spans="1:14" x14ac:dyDescent="0.25">
      <c r="A61" s="4" t="s">
        <v>49</v>
      </c>
      <c r="B61" s="8">
        <v>0</v>
      </c>
      <c r="C61" s="9">
        <v>5</v>
      </c>
      <c r="D61" s="9">
        <v>0</v>
      </c>
      <c r="E61" s="9">
        <v>0</v>
      </c>
      <c r="F61" s="9">
        <v>4</v>
      </c>
      <c r="G61" s="9">
        <v>0</v>
      </c>
      <c r="H61" s="9">
        <v>0</v>
      </c>
      <c r="I61" s="9">
        <v>0</v>
      </c>
      <c r="J61" s="9">
        <v>0</v>
      </c>
      <c r="K61" s="9">
        <v>182</v>
      </c>
      <c r="L61" s="9">
        <v>0</v>
      </c>
      <c r="M61" s="9">
        <v>1</v>
      </c>
    </row>
    <row r="62" spans="1:14" x14ac:dyDescent="0.25">
      <c r="A62" s="4" t="s">
        <v>50</v>
      </c>
      <c r="B62" s="8">
        <v>6</v>
      </c>
      <c r="C62" s="9">
        <v>4</v>
      </c>
      <c r="D62" s="9">
        <v>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2</v>
      </c>
      <c r="K62" s="9">
        <v>1</v>
      </c>
      <c r="L62" s="9">
        <v>0</v>
      </c>
      <c r="M62" s="9">
        <v>5</v>
      </c>
    </row>
    <row r="63" spans="1:14" x14ac:dyDescent="0.25">
      <c r="A63" s="4" t="s">
        <v>79</v>
      </c>
      <c r="B63" s="8">
        <v>28</v>
      </c>
      <c r="C63" s="9">
        <v>1555</v>
      </c>
      <c r="D63" s="9">
        <v>829</v>
      </c>
      <c r="E63" s="9">
        <v>969</v>
      </c>
      <c r="F63" s="9">
        <v>1961</v>
      </c>
      <c r="G63" s="9">
        <v>1441</v>
      </c>
      <c r="H63" s="9">
        <v>-1457</v>
      </c>
      <c r="I63" s="9">
        <v>-219</v>
      </c>
      <c r="J63" s="9">
        <v>-165</v>
      </c>
      <c r="K63" s="9">
        <v>423</v>
      </c>
      <c r="L63" s="9">
        <v>1508</v>
      </c>
      <c r="M63" s="9">
        <v>-564</v>
      </c>
    </row>
    <row r="64" spans="1:14" x14ac:dyDescent="0.25">
      <c r="A64" s="4" t="s">
        <v>34</v>
      </c>
      <c r="B64" s="8">
        <v>9</v>
      </c>
      <c r="C64" s="9">
        <v>28</v>
      </c>
      <c r="D64" s="9">
        <v>0</v>
      </c>
      <c r="E64" s="9">
        <v>-90</v>
      </c>
      <c r="F64" s="9">
        <v>-3</v>
      </c>
      <c r="G64" s="9">
        <v>35</v>
      </c>
      <c r="H64" s="9">
        <v>17</v>
      </c>
      <c r="I64" s="9">
        <v>36</v>
      </c>
      <c r="J64" s="9">
        <v>-88</v>
      </c>
      <c r="K64" s="9">
        <v>177</v>
      </c>
      <c r="L64" s="9">
        <v>362</v>
      </c>
      <c r="M64" s="9">
        <v>206</v>
      </c>
      <c r="N64" s="13"/>
    </row>
    <row r="65" spans="1:14" x14ac:dyDescent="0.25">
      <c r="A65" s="4" t="s">
        <v>51</v>
      </c>
      <c r="B65" s="8">
        <v>0</v>
      </c>
      <c r="C65" s="9">
        <v>11</v>
      </c>
      <c r="D65" s="9">
        <v>14</v>
      </c>
      <c r="E65" s="9">
        <v>11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4</v>
      </c>
      <c r="L65" s="9">
        <v>0</v>
      </c>
      <c r="M65" s="9">
        <v>3</v>
      </c>
    </row>
    <row r="66" spans="1:14" s="13" customFormat="1" ht="18" customHeight="1" x14ac:dyDescent="0.25">
      <c r="A66" s="25" t="s">
        <v>52</v>
      </c>
      <c r="B66" s="26">
        <f>SUM(B67:B69)</f>
        <v>1654</v>
      </c>
      <c r="C66" s="26">
        <f t="shared" ref="C66:F66" si="39">SUM(C67:C69)</f>
        <v>2714</v>
      </c>
      <c r="D66" s="26">
        <f t="shared" si="39"/>
        <v>1571</v>
      </c>
      <c r="E66" s="26">
        <f t="shared" si="39"/>
        <v>6884</v>
      </c>
      <c r="F66" s="26">
        <f t="shared" si="39"/>
        <v>3731</v>
      </c>
      <c r="G66" s="26">
        <f t="shared" ref="G66:H66" si="40">SUM(G67:G69)</f>
        <v>3758</v>
      </c>
      <c r="H66" s="26">
        <f t="shared" si="40"/>
        <v>2832</v>
      </c>
      <c r="I66" s="26">
        <f t="shared" ref="I66:J66" si="41">SUM(I67:I69)</f>
        <v>2756</v>
      </c>
      <c r="J66" s="26">
        <f t="shared" si="41"/>
        <v>1260</v>
      </c>
      <c r="K66" s="26">
        <f t="shared" ref="K66:M66" si="42">SUM(K67:K69)</f>
        <v>1774</v>
      </c>
      <c r="L66" s="26">
        <f t="shared" ref="L66" si="43">SUM(L67:L69)</f>
        <v>-545</v>
      </c>
      <c r="M66" s="26">
        <f t="shared" si="42"/>
        <v>1569</v>
      </c>
      <c r="N66"/>
    </row>
    <row r="67" spans="1:14" ht="25.5" x14ac:dyDescent="0.25">
      <c r="A67" s="4" t="s">
        <v>53</v>
      </c>
      <c r="B67" s="8">
        <v>975</v>
      </c>
      <c r="C67" s="9">
        <v>2607</v>
      </c>
      <c r="D67" s="9">
        <v>1705</v>
      </c>
      <c r="E67" s="9">
        <v>6463</v>
      </c>
      <c r="F67" s="9">
        <v>3160</v>
      </c>
      <c r="G67" s="9">
        <v>3089</v>
      </c>
      <c r="H67" s="9">
        <v>2720</v>
      </c>
      <c r="I67" s="9">
        <v>3082</v>
      </c>
      <c r="J67" s="9">
        <v>1064</v>
      </c>
      <c r="K67" s="9">
        <v>1777</v>
      </c>
      <c r="L67" s="9">
        <v>-546</v>
      </c>
      <c r="M67" s="9">
        <v>1491</v>
      </c>
    </row>
    <row r="68" spans="1:14" x14ac:dyDescent="0.25">
      <c r="A68" s="3" t="s">
        <v>35</v>
      </c>
      <c r="B68" s="8">
        <v>679</v>
      </c>
      <c r="C68" s="9">
        <v>-42</v>
      </c>
      <c r="D68" s="9">
        <v>-134</v>
      </c>
      <c r="E68" s="9">
        <v>403</v>
      </c>
      <c r="F68" s="9">
        <v>435</v>
      </c>
      <c r="G68" s="9">
        <v>581</v>
      </c>
      <c r="H68" s="9">
        <v>63</v>
      </c>
      <c r="I68" s="9">
        <v>-345</v>
      </c>
      <c r="J68" s="9">
        <v>209</v>
      </c>
      <c r="K68" s="9">
        <v>-13</v>
      </c>
      <c r="L68" s="9">
        <v>-52</v>
      </c>
      <c r="M68" s="9">
        <v>63</v>
      </c>
      <c r="N68" s="13"/>
    </row>
    <row r="69" spans="1:14" x14ac:dyDescent="0.25">
      <c r="A69" s="3" t="s">
        <v>36</v>
      </c>
      <c r="B69" s="8">
        <v>0</v>
      </c>
      <c r="C69" s="9">
        <v>149</v>
      </c>
      <c r="D69" s="9">
        <v>0</v>
      </c>
      <c r="E69" s="9">
        <v>18</v>
      </c>
      <c r="F69" s="9">
        <v>136</v>
      </c>
      <c r="G69" s="9">
        <v>88</v>
      </c>
      <c r="H69" s="9">
        <v>49</v>
      </c>
      <c r="I69" s="9">
        <v>19</v>
      </c>
      <c r="J69" s="9">
        <v>-13</v>
      </c>
      <c r="K69" s="9">
        <v>10</v>
      </c>
      <c r="L69" s="9">
        <v>53</v>
      </c>
      <c r="M69" s="9">
        <v>15</v>
      </c>
      <c r="N69" s="13"/>
    </row>
    <row r="70" spans="1:14" s="13" customFormat="1" x14ac:dyDescent="0.25">
      <c r="A70" s="25" t="s">
        <v>37</v>
      </c>
      <c r="B70" s="26">
        <v>715</v>
      </c>
      <c r="C70" s="26">
        <v>753</v>
      </c>
      <c r="D70" s="26">
        <v>636</v>
      </c>
      <c r="E70" s="26">
        <v>448</v>
      </c>
      <c r="F70" s="26">
        <v>136</v>
      </c>
      <c r="G70" s="26">
        <v>111</v>
      </c>
      <c r="H70" s="26">
        <v>206</v>
      </c>
      <c r="I70" s="26">
        <v>233</v>
      </c>
      <c r="J70" s="26">
        <v>238</v>
      </c>
      <c r="K70" s="26">
        <v>343</v>
      </c>
      <c r="L70" s="26">
        <v>39</v>
      </c>
      <c r="M70" s="26">
        <v>157</v>
      </c>
      <c r="N70"/>
    </row>
    <row r="71" spans="1:14" s="13" customFormat="1" x14ac:dyDescent="0.25">
      <c r="A71" s="25" t="s">
        <v>38</v>
      </c>
      <c r="B71" s="26">
        <f>SUM(B72:B76)</f>
        <v>5</v>
      </c>
      <c r="C71" s="26">
        <f>SUM(C72:C76)</f>
        <v>84</v>
      </c>
      <c r="D71" s="26">
        <f t="shared" ref="D71:F71" si="44">SUM(D72:D76)</f>
        <v>52</v>
      </c>
      <c r="E71" s="26">
        <f t="shared" si="44"/>
        <v>13</v>
      </c>
      <c r="F71" s="26">
        <f t="shared" si="44"/>
        <v>4</v>
      </c>
      <c r="G71" s="26">
        <f t="shared" ref="G71:H71" si="45">SUM(G72:G76)</f>
        <v>15</v>
      </c>
      <c r="H71" s="26">
        <f t="shared" si="45"/>
        <v>64</v>
      </c>
      <c r="I71" s="26">
        <f t="shared" ref="I71:J71" si="46">SUM(I72:I76)</f>
        <v>166</v>
      </c>
      <c r="J71" s="26">
        <f t="shared" si="46"/>
        <v>12</v>
      </c>
      <c r="K71" s="26">
        <f t="shared" ref="K71:M71" si="47">SUM(K72:K76)</f>
        <v>35</v>
      </c>
      <c r="L71" s="26">
        <f t="shared" ref="L71" si="48">SUM(L72:L76)</f>
        <v>133</v>
      </c>
      <c r="M71" s="26">
        <f t="shared" si="47"/>
        <v>58</v>
      </c>
      <c r="N71"/>
    </row>
    <row r="72" spans="1:14" x14ac:dyDescent="0.25">
      <c r="A72" s="3" t="s">
        <v>39</v>
      </c>
      <c r="B72" s="8">
        <v>4</v>
      </c>
      <c r="C72" s="8">
        <v>1</v>
      </c>
      <c r="D72" s="8">
        <v>0</v>
      </c>
      <c r="E72" s="8">
        <v>-1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6</v>
      </c>
      <c r="M72" s="8">
        <v>4</v>
      </c>
    </row>
    <row r="73" spans="1:14" x14ac:dyDescent="0.25">
      <c r="A73" s="3" t="s">
        <v>40</v>
      </c>
      <c r="B73" s="8">
        <v>1</v>
      </c>
      <c r="C73" s="9">
        <v>28</v>
      </c>
      <c r="D73" s="9">
        <v>33</v>
      </c>
      <c r="E73" s="9">
        <v>8</v>
      </c>
      <c r="F73" s="9">
        <v>0</v>
      </c>
      <c r="G73" s="9">
        <v>8</v>
      </c>
      <c r="H73" s="9">
        <v>8</v>
      </c>
      <c r="I73" s="9">
        <v>3</v>
      </c>
      <c r="J73" s="9">
        <v>-21</v>
      </c>
      <c r="K73" s="9">
        <v>46</v>
      </c>
      <c r="L73" s="9">
        <v>22</v>
      </c>
      <c r="M73" s="9">
        <v>34</v>
      </c>
    </row>
    <row r="74" spans="1:14" x14ac:dyDescent="0.25">
      <c r="A74" s="3" t="s">
        <v>65</v>
      </c>
      <c r="B74" s="8">
        <v>-3</v>
      </c>
      <c r="C74" s="9">
        <v>45</v>
      </c>
      <c r="D74" s="9">
        <v>18</v>
      </c>
      <c r="E74" s="9">
        <v>-1</v>
      </c>
      <c r="F74" s="9">
        <v>4</v>
      </c>
      <c r="G74" s="9">
        <v>3</v>
      </c>
      <c r="H74" s="9">
        <v>55</v>
      </c>
      <c r="I74" s="9">
        <v>163</v>
      </c>
      <c r="J74" s="9">
        <v>33</v>
      </c>
      <c r="K74" s="9">
        <v>-17</v>
      </c>
      <c r="L74" s="9">
        <v>105</v>
      </c>
      <c r="M74" s="9">
        <v>19</v>
      </c>
    </row>
    <row r="75" spans="1:14" x14ac:dyDescent="0.25">
      <c r="A75" s="3" t="s">
        <v>54</v>
      </c>
      <c r="B75" s="8">
        <v>1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3"/>
    </row>
    <row r="76" spans="1:14" x14ac:dyDescent="0.25">
      <c r="A76" s="3" t="s">
        <v>41</v>
      </c>
      <c r="B76" s="8">
        <v>2</v>
      </c>
      <c r="C76" s="9">
        <v>10</v>
      </c>
      <c r="D76" s="9">
        <v>0</v>
      </c>
      <c r="E76" s="9">
        <v>7</v>
      </c>
      <c r="F76" s="9">
        <v>0</v>
      </c>
      <c r="G76" s="9">
        <v>4</v>
      </c>
      <c r="H76" s="9">
        <v>1</v>
      </c>
      <c r="I76" s="9">
        <v>0</v>
      </c>
      <c r="J76" s="9">
        <v>0</v>
      </c>
      <c r="K76" s="9">
        <v>6</v>
      </c>
      <c r="L76" s="9">
        <v>0</v>
      </c>
      <c r="M76" s="9">
        <v>1</v>
      </c>
      <c r="N76" s="13"/>
    </row>
    <row r="77" spans="1:14" s="13" customFormat="1" x14ac:dyDescent="0.25">
      <c r="A77" s="25" t="s">
        <v>42</v>
      </c>
      <c r="B77" s="26">
        <v>94</v>
      </c>
      <c r="C77" s="26">
        <v>105</v>
      </c>
      <c r="D77" s="26">
        <v>169</v>
      </c>
      <c r="E77" s="26">
        <v>10</v>
      </c>
      <c r="F77" s="26">
        <v>-81</v>
      </c>
      <c r="G77" s="26">
        <v>1184</v>
      </c>
      <c r="H77" s="26">
        <v>59</v>
      </c>
      <c r="I77" s="26">
        <v>74</v>
      </c>
      <c r="J77" s="26">
        <v>957</v>
      </c>
      <c r="K77" s="26">
        <v>-79</v>
      </c>
      <c r="L77" s="26">
        <v>353</v>
      </c>
      <c r="M77" s="26">
        <v>324</v>
      </c>
      <c r="N77" s="12"/>
    </row>
    <row r="78" spans="1:14" s="13" customFormat="1" x14ac:dyDescent="0.25">
      <c r="A78" s="25" t="s">
        <v>67</v>
      </c>
      <c r="B78" s="26">
        <f>B80-B8-B11-B15-B38-B39-B43-B47-B51-B56-B59-B66-B70-B71-B77</f>
        <v>37</v>
      </c>
      <c r="C78" s="26">
        <f>C80-C8-C11-C15-C38-C39-C43-C47-C51-C56-C59-C66-C70-C71-C77</f>
        <v>-51</v>
      </c>
      <c r="D78" s="26">
        <v>18</v>
      </c>
      <c r="E78" s="26">
        <v>86</v>
      </c>
      <c r="F78" s="26">
        <v>2</v>
      </c>
      <c r="G78" s="26">
        <v>4</v>
      </c>
      <c r="H78" s="26">
        <f t="shared" ref="H78:M78" si="49">H80-H8-H11-H15-H38-H39-H43-H47-H51-H56-H59-H66-H70-H71-H77</f>
        <v>-7</v>
      </c>
      <c r="I78" s="26">
        <f t="shared" si="49"/>
        <v>3</v>
      </c>
      <c r="J78" s="26">
        <f t="shared" si="49"/>
        <v>11</v>
      </c>
      <c r="K78" s="26">
        <f t="shared" si="49"/>
        <v>15</v>
      </c>
      <c r="L78" s="26">
        <f t="shared" si="49"/>
        <v>12</v>
      </c>
      <c r="M78" s="26">
        <f t="shared" si="49"/>
        <v>6</v>
      </c>
    </row>
    <row r="79" spans="1:14" s="12" customFormat="1" ht="18" customHeight="1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4" s="16" customFormat="1" ht="21" customHeight="1" x14ac:dyDescent="0.25">
      <c r="A80" s="14" t="s">
        <v>64</v>
      </c>
      <c r="B80" s="15">
        <v>3668</v>
      </c>
      <c r="C80" s="15">
        <v>6379</v>
      </c>
      <c r="D80" s="15">
        <v>5685</v>
      </c>
      <c r="E80" s="15">
        <v>9895</v>
      </c>
      <c r="F80" s="15">
        <v>7341</v>
      </c>
      <c r="G80" s="15">
        <v>8588</v>
      </c>
      <c r="H80" s="17">
        <v>4353</v>
      </c>
      <c r="I80" s="17">
        <v>5793</v>
      </c>
      <c r="J80" s="17">
        <v>6512</v>
      </c>
      <c r="K80" s="17">
        <v>12439</v>
      </c>
      <c r="L80" s="17">
        <v>6896</v>
      </c>
      <c r="M80" s="17">
        <v>3542</v>
      </c>
    </row>
    <row r="81" spans="1:13" x14ac:dyDescent="0.25">
      <c r="A81" s="1" t="s">
        <v>76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  <ignoredErrors>
    <ignoredError sqref="G71:K71 L15:M15 G66:K66 B66:E66 B71:E71 F66:F72 M66 M71 B15:K15 L66:L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2026-01-12T14:32:40Z</dcterms:modified>
</cp:coreProperties>
</file>