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08-04-2026)\Entrants\"/>
    </mc:Choice>
  </mc:AlternateContent>
  <xr:revisionPtr revIDLastSave="0" documentId="13_ncr:1_{8181B859-1B09-48E9-808D-1500DE4F3FD0}" xr6:coauthVersionLast="36" xr6:coauthVersionMax="36" xr10:uidLastSave="{00000000-0000-0000-0000-000000000000}"/>
  <bookViews>
    <workbookView xWindow="120" yWindow="165" windowWidth="18915" windowHeight="11700" tabRatio="775" xr2:uid="{00000000-000D-0000-FFFF-FFFF00000000}"/>
  </bookViews>
  <sheets>
    <sheet name="R-IDEM-NMA" sheetId="7" r:id="rId1"/>
  </sheets>
  <definedNames>
    <definedName name="invpay95" localSheetId="0">#REF!</definedName>
    <definedName name="invpay95">#REF!</definedName>
    <definedName name="Mat1_96">#REF!</definedName>
    <definedName name="_xlnm.Print_Area" localSheetId="0">'R-IDEM-NMA'!$A$1:$D$89</definedName>
  </definedNames>
  <calcPr calcId="191029"/>
</workbook>
</file>

<file path=xl/calcChain.xml><?xml version="1.0" encoding="utf-8"?>
<calcChain xmlns="http://schemas.openxmlformats.org/spreadsheetml/2006/main">
  <c r="C13" i="7" l="1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B13" i="7"/>
  <c r="Q9" i="7" l="1"/>
  <c r="Q19" i="7"/>
  <c r="Q45" i="7"/>
  <c r="Q50" i="7"/>
  <c r="Q54" i="7"/>
  <c r="Q58" i="7"/>
  <c r="Q64" i="7"/>
  <c r="Q67" i="7"/>
  <c r="Q74" i="7"/>
  <c r="Q79" i="7"/>
  <c r="Q87" i="7" l="1"/>
  <c r="O79" i="7"/>
  <c r="O74" i="7"/>
  <c r="O67" i="7"/>
  <c r="O64" i="7"/>
  <c r="O58" i="7"/>
  <c r="O54" i="7"/>
  <c r="O50" i="7"/>
  <c r="O45" i="7"/>
  <c r="O19" i="7"/>
  <c r="O9" i="7"/>
  <c r="O87" i="7" l="1"/>
  <c r="P9" i="7"/>
  <c r="P19" i="7"/>
  <c r="P45" i="7"/>
  <c r="P50" i="7"/>
  <c r="P54" i="7"/>
  <c r="P58" i="7"/>
  <c r="P64" i="7"/>
  <c r="P67" i="7"/>
  <c r="P74" i="7"/>
  <c r="P79" i="7"/>
  <c r="P87" i="7" l="1"/>
  <c r="N9" i="7"/>
  <c r="N19" i="7"/>
  <c r="N45" i="7"/>
  <c r="N50" i="7"/>
  <c r="N54" i="7"/>
  <c r="N58" i="7"/>
  <c r="N64" i="7"/>
  <c r="N67" i="7"/>
  <c r="N74" i="7"/>
  <c r="N79" i="7"/>
  <c r="N87" i="7" l="1"/>
  <c r="M9" i="7"/>
  <c r="M19" i="7"/>
  <c r="M45" i="7"/>
  <c r="M50" i="7"/>
  <c r="M54" i="7"/>
  <c r="M58" i="7"/>
  <c r="M64" i="7"/>
  <c r="M67" i="7"/>
  <c r="M74" i="7"/>
  <c r="M79" i="7"/>
  <c r="M87" i="7" l="1"/>
  <c r="L9" i="7"/>
  <c r="L19" i="7"/>
  <c r="L45" i="7"/>
  <c r="L50" i="7"/>
  <c r="L54" i="7"/>
  <c r="L58" i="7"/>
  <c r="L64" i="7"/>
  <c r="L67" i="7"/>
  <c r="L74" i="7"/>
  <c r="L79" i="7"/>
  <c r="L87" i="7" l="1"/>
  <c r="K9" i="7"/>
  <c r="K19" i="7"/>
  <c r="K45" i="7"/>
  <c r="K50" i="7"/>
  <c r="K54" i="7"/>
  <c r="K58" i="7"/>
  <c r="K64" i="7"/>
  <c r="K67" i="7"/>
  <c r="K74" i="7"/>
  <c r="K79" i="7"/>
  <c r="K87" i="7" l="1"/>
  <c r="C58" i="7" l="1"/>
  <c r="D58" i="7"/>
  <c r="E58" i="7"/>
  <c r="F58" i="7"/>
  <c r="G58" i="7"/>
  <c r="H58" i="7"/>
  <c r="I58" i="7"/>
  <c r="J58" i="7"/>
  <c r="J79" i="7" l="1"/>
  <c r="I79" i="7"/>
  <c r="J74" i="7"/>
  <c r="I74" i="7"/>
  <c r="J67" i="7"/>
  <c r="I67" i="7"/>
  <c r="J64" i="7"/>
  <c r="I64" i="7"/>
  <c r="J54" i="7"/>
  <c r="I54" i="7"/>
  <c r="J50" i="7"/>
  <c r="I50" i="7"/>
  <c r="J45" i="7"/>
  <c r="I45" i="7"/>
  <c r="J19" i="7"/>
  <c r="I19" i="7"/>
  <c r="J9" i="7"/>
  <c r="I9" i="7"/>
  <c r="I87" i="7" l="1"/>
  <c r="J87" i="7"/>
  <c r="H79" i="7" l="1"/>
  <c r="H74" i="7"/>
  <c r="H67" i="7"/>
  <c r="H64" i="7"/>
  <c r="H54" i="7"/>
  <c r="H50" i="7"/>
  <c r="H45" i="7"/>
  <c r="H19" i="7"/>
  <c r="H9" i="7"/>
  <c r="H87" i="7" l="1"/>
  <c r="G79" i="7" l="1"/>
  <c r="B79" i="7" l="1"/>
  <c r="B74" i="7"/>
  <c r="B67" i="7"/>
  <c r="B64" i="7"/>
  <c r="B58" i="7"/>
  <c r="B54" i="7"/>
  <c r="B50" i="7"/>
  <c r="B45" i="7"/>
  <c r="B19" i="7"/>
  <c r="B9" i="7"/>
  <c r="B87" i="7" l="1"/>
  <c r="G74" i="7"/>
  <c r="G67" i="7"/>
  <c r="G64" i="7"/>
  <c r="G54" i="7"/>
  <c r="G50" i="7"/>
  <c r="G45" i="7"/>
  <c r="G19" i="7"/>
  <c r="G9" i="7"/>
  <c r="G87" i="7" l="1"/>
  <c r="F9" i="7" l="1"/>
  <c r="F19" i="7"/>
  <c r="F45" i="7"/>
  <c r="F50" i="7"/>
  <c r="F54" i="7"/>
  <c r="F64" i="7"/>
  <c r="F67" i="7"/>
  <c r="F74" i="7"/>
  <c r="F79" i="7"/>
  <c r="F87" i="7" l="1"/>
  <c r="E79" i="7" l="1"/>
  <c r="E74" i="7"/>
  <c r="E67" i="7"/>
  <c r="E64" i="7"/>
  <c r="E54" i="7"/>
  <c r="E50" i="7"/>
  <c r="E45" i="7"/>
  <c r="E19" i="7"/>
  <c r="E9" i="7"/>
  <c r="E87" i="7" l="1"/>
  <c r="D67" i="7"/>
  <c r="D79" i="7"/>
  <c r="D74" i="7"/>
  <c r="D64" i="7"/>
  <c r="D54" i="7"/>
  <c r="D50" i="7"/>
  <c r="D45" i="7"/>
  <c r="D19" i="7"/>
  <c r="D9" i="7"/>
  <c r="D87" i="7" l="1"/>
  <c r="C79" i="7" l="1"/>
  <c r="C74" i="7"/>
  <c r="C67" i="7"/>
  <c r="C64" i="7"/>
  <c r="C54" i="7"/>
  <c r="C50" i="7"/>
  <c r="C45" i="7"/>
  <c r="C19" i="7"/>
  <c r="C9" i="7"/>
  <c r="C87" i="7" l="1"/>
</calcChain>
</file>

<file path=xl/sharedStrings.xml><?xml version="1.0" encoding="utf-8"?>
<sst xmlns="http://schemas.openxmlformats.org/spreadsheetml/2006/main" count="89" uniqueCount="89">
  <si>
    <t>TOTAL</t>
  </si>
  <si>
    <t>Télécommunications</t>
  </si>
  <si>
    <t>Autres services</t>
  </si>
  <si>
    <t xml:space="preserve">En millions de dirhams 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</si>
  <si>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</si>
  <si>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</si>
  <si>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</si>
  <si>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</si>
  <si>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</si>
  <si>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</si>
  <si>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</si>
  <si>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</si>
  <si>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</si>
  <si>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</si>
  <si>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</si>
  <si>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</si>
  <si>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</si>
  <si>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</si>
  <si>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</si>
  <si>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bois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</si>
  <si>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</si>
  <si>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</si>
  <si>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</si>
  <si>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</si>
  <si>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</si>
  <si>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</si>
  <si>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</si>
  <si>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</si>
  <si>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</si>
  <si>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</si>
  <si>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</si>
  <si>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</si>
  <si>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</si>
  <si>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</si>
  <si>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</si>
  <si>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</si>
  <si>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 et traitement des eaux usées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</si>
  <si>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</si>
  <si>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</si>
  <si>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</si>
  <si>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</si>
  <si>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</si>
  <si>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</si>
  <si>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</si>
  <si>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</si>
  <si>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</si>
  <si>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</si>
  <si>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</si>
  <si>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</si>
  <si>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</si>
  <si>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</si>
  <si>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</si>
  <si>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</si>
  <si>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</si>
  <si>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</si>
  <si>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</si>
  <si>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</si>
  <si>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</si>
  <si>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</si>
  <si>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</si>
  <si>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Programmation, conseil et autres activités informatiques</t>
  </si>
  <si>
    <t>Services d'information</t>
  </si>
  <si>
    <t>Activités financières et d'assurance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</si>
  <si>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</si>
  <si>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</si>
  <si>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</si>
  <si>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</si>
  <si>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</si>
  <si>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</si>
  <si>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</si>
  <si>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Autres activités spécialisées, scientifiques et techniques</t>
  </si>
  <si>
    <t>Industrie du papier et du carton</t>
  </si>
  <si>
    <t>Cokéfaction et raffinage</t>
  </si>
  <si>
    <t>Autres industries manufacturières</t>
  </si>
  <si>
    <t>Activités des services financiers, hors assurance et caisses de retraite dont activités des sociétés holdings</t>
  </si>
  <si>
    <t>Publicité et études de marché</t>
  </si>
  <si>
    <t>Recherche-développement scientifique</t>
  </si>
  <si>
    <t>Fabrication de textiles</t>
  </si>
  <si>
    <t>RECETTES DES INVESTISSEMENTS DIRECTS ETRANGERS AU MAROC</t>
  </si>
  <si>
    <t>Divers secteurs</t>
  </si>
  <si>
    <t>SECTEURS D'ACTIVITE</t>
  </si>
  <si>
    <t>REPARTITION PAR SECTEUR D'ACTIVITE SELON LA NOMENCLATURE MAROCAINE DES ACTIVITES</t>
  </si>
  <si>
    <t>2024*</t>
  </si>
  <si>
    <t>Métallurgie</t>
  </si>
  <si>
    <t>2025**</t>
  </si>
  <si>
    <t>ANNEES 2010-2025</t>
  </si>
  <si>
    <t>*Chiffres actualisés</t>
  </si>
  <si>
    <t>**Chiffres provisoires</t>
  </si>
  <si>
    <t>Extraction de houille et de lignite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</si>
</sst>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,##0.0;\-#,##0.0;&quot;-   &quot;"/>
    <numFmt numFmtId="166" formatCode="_-* #,##0.00\ [$€-1]_-;\-* #,##0.00\ [$€-1]_-;_-* &quot;-&quot;??\ [$€-1]_-"/>
    <numFmt numFmtId="167" formatCode="_-* #,##0\ _F_-;\-* #,##0\ _F_-;_-* &quot;-&quot;??\ _F_-;_-@_-"/>
  </numFmts>
  <fonts count="9" x14ac:knownFonts="1">
    <font>
      <sz val="10"/>
      <name val="Arial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i/>
      <sz val="9"/>
      <color indexed="59"/>
      <name val="Times New Roman"/>
      <family val="1"/>
    </font>
    <font>
      <b/>
      <sz val="10"/>
      <color theme="4" tint="-0.499984740745262"/>
      <name val="Times New Roman"/>
      <family val="1"/>
    </font>
    <font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0" fontId="4" fillId="0" borderId="0" xfId="2" applyFont="1" applyFill="1" applyAlignment="1">
      <alignment horizontal="centerContinuous"/>
    </xf>
    <xf numFmtId="0" fontId="1" fillId="0" borderId="0" xfId="2" applyFont="1" applyFill="1"/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4" fillId="0" borderId="2" xfId="3" applyFont="1" applyBorder="1" applyAlignment="1">
      <alignment horizontal="left" vertical="center" indent="1"/>
    </xf>
    <xf numFmtId="0" fontId="4" fillId="0" borderId="2" xfId="3" applyFont="1" applyBorder="1" applyAlignment="1">
      <alignment horizontal="left" vertical="center" wrapText="1" indent="1"/>
    </xf>
    <xf numFmtId="0" fontId="7" fillId="3" borderId="2" xfId="3" applyFont="1" applyFill="1" applyBorder="1" applyAlignment="1">
      <alignment horizontal="left" vertical="center" indent="1"/>
    </xf>
    <xf numFmtId="0" fontId="4" fillId="4" borderId="2" xfId="3" applyFont="1" applyFill="1" applyBorder="1" applyAlignment="1">
      <alignment horizontal="left" vertical="center" indent="1"/>
    </xf>
    <xf numFmtId="165" fontId="3" fillId="2" borderId="4" xfId="2" applyNumberFormat="1" applyFont="1" applyFill="1" applyBorder="1" applyAlignment="1">
      <alignment horizontal="center" vertical="center"/>
    </xf>
    <xf numFmtId="0" fontId="1" fillId="0" borderId="0" xfId="2" applyFont="1"/>
    <xf numFmtId="167" fontId="7" fillId="3" borderId="3" xfId="1" applyNumberFormat="1" applyFont="1" applyFill="1" applyBorder="1" applyAlignment="1">
      <alignment vertical="center"/>
    </xf>
    <xf numFmtId="167" fontId="4" fillId="0" borderId="3" xfId="1" applyNumberFormat="1" applyFont="1" applyFill="1" applyBorder="1" applyAlignment="1">
      <alignment vertical="center"/>
    </xf>
    <xf numFmtId="167" fontId="4" fillId="4" borderId="3" xfId="1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indent="1"/>
    </xf>
    <xf numFmtId="167" fontId="4" fillId="0" borderId="3" xfId="1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left" vertical="center" indent="1"/>
    </xf>
    <xf numFmtId="167" fontId="7" fillId="4" borderId="3" xfId="1" applyNumberFormat="1" applyFont="1" applyFill="1" applyBorder="1" applyAlignment="1">
      <alignment vertical="center"/>
    </xf>
    <xf numFmtId="0" fontId="1" fillId="4" borderId="0" xfId="2" applyFill="1"/>
    <xf numFmtId="0" fontId="8" fillId="4" borderId="0" xfId="3" applyFont="1" applyFill="1" applyBorder="1"/>
    <xf numFmtId="0" fontId="3" fillId="2" borderId="1" xfId="1" applyNumberFormat="1" applyFont="1" applyFill="1" applyBorder="1" applyAlignment="1">
      <alignment horizontal="center" vertical="center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 wrapText="1"/>
    </xf>
  </cellXfs>
  <cellStyles count="5">
    <cellStyle name="Euro" xfId="4" xr:uid="{00000000-0005-0000-0000-000000000000}"/>
    <cellStyle name="Milliers 2" xfId="1" xr:uid="{00000000-0005-0000-0000-000001000000}"/>
    <cellStyle name="Normal" xfId="0" builtinId="0"/>
    <cellStyle name="Normal 2" xfId="2" xr:uid="{00000000-0005-0000-0000-000003000000}"/>
    <cellStyle name="Normal_invsect91-95" xfId="3" xr:uid="{00000000-0005-0000-0000-000004000000}"/>
  </cellStyles>
  <dxfs count="0"/>
  <tableStyles count="0" defaultTableStyle="TableStyleMedium2" defaultPivotStyle="PivotStyleLight16"/>
  <colors>
    <mruColors>
      <color rgb="FFCCFFFF"/>
      <color rgb="FF99CCFF"/>
      <color rgb="FF0000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1"/>
  <sheetViews>
    <sheetView showGridLines="0" tabSelected="1" zoomScaleNormal="100" workbookViewId="0">
      <selection sqref="A1:Q1"/>
    </sheetView>
  </sheetViews>
  <sheetFormatPr baseColWidth="10" defaultRowHeight="12.75" x14ac:dyDescent="0.2"/>
  <cols>
    <col min="1" max="1" width="56.28515625" style="1" customWidth="1"/>
    <col min="2" max="16" width="12.42578125" style="1" customWidth="1"/>
    <col min="17" max="17" width="11.42578125" style="1"/>
    <col min="18" max="19" width="11.42578125" style="1" customWidth="1"/>
    <col min="20" max="20" width="15.5703125" style="1" customWidth="1"/>
    <col min="21" max="21" width="10.7109375" style="1" customWidth="1"/>
    <col min="22" max="22" width="15.5703125" style="1" customWidth="1"/>
    <col min="23" max="23" width="10.7109375" style="1" customWidth="1"/>
    <col min="24" max="259" width="11.42578125" style="1"/>
    <col min="260" max="260" width="11.42578125" style="1" customWidth="1"/>
    <col min="261" max="261" width="67.140625" style="1" customWidth="1"/>
    <col min="262" max="267" width="11.42578125" style="1" customWidth="1"/>
    <col min="268" max="268" width="15.5703125" style="1" customWidth="1"/>
    <col min="269" max="269" width="10.7109375" style="1" customWidth="1"/>
    <col min="270" max="275" width="11.42578125" style="1" customWidth="1"/>
    <col min="276" max="276" width="15.5703125" style="1" customWidth="1"/>
    <col min="277" max="277" width="10.7109375" style="1" customWidth="1"/>
    <col min="278" max="278" width="15.5703125" style="1" customWidth="1"/>
    <col min="279" max="279" width="10.7109375" style="1" customWidth="1"/>
    <col min="280" max="515" width="11.42578125" style="1"/>
    <col min="516" max="516" width="11.42578125" style="1" customWidth="1"/>
    <col min="517" max="517" width="67.140625" style="1" customWidth="1"/>
    <col min="518" max="523" width="11.42578125" style="1" customWidth="1"/>
    <col min="524" max="524" width="15.5703125" style="1" customWidth="1"/>
    <col min="525" max="525" width="10.7109375" style="1" customWidth="1"/>
    <col min="526" max="531" width="11.42578125" style="1" customWidth="1"/>
    <col min="532" max="532" width="15.5703125" style="1" customWidth="1"/>
    <col min="533" max="533" width="10.7109375" style="1" customWidth="1"/>
    <col min="534" max="534" width="15.5703125" style="1" customWidth="1"/>
    <col min="535" max="535" width="10.7109375" style="1" customWidth="1"/>
    <col min="536" max="771" width="11.42578125" style="1"/>
    <col min="772" max="772" width="11.42578125" style="1" customWidth="1"/>
    <col min="773" max="773" width="67.140625" style="1" customWidth="1"/>
    <col min="774" max="779" width="11.42578125" style="1" customWidth="1"/>
    <col min="780" max="780" width="15.5703125" style="1" customWidth="1"/>
    <col min="781" max="781" width="10.7109375" style="1" customWidth="1"/>
    <col min="782" max="787" width="11.42578125" style="1" customWidth="1"/>
    <col min="788" max="788" width="15.5703125" style="1" customWidth="1"/>
    <col min="789" max="789" width="10.7109375" style="1" customWidth="1"/>
    <col min="790" max="790" width="15.5703125" style="1" customWidth="1"/>
    <col min="791" max="791" width="10.7109375" style="1" customWidth="1"/>
    <col min="792" max="1027" width="11.42578125" style="1"/>
    <col min="1028" max="1028" width="11.42578125" style="1" customWidth="1"/>
    <col min="1029" max="1029" width="67.140625" style="1" customWidth="1"/>
    <col min="1030" max="1035" width="11.42578125" style="1" customWidth="1"/>
    <col min="1036" max="1036" width="15.5703125" style="1" customWidth="1"/>
    <col min="1037" max="1037" width="10.7109375" style="1" customWidth="1"/>
    <col min="1038" max="1043" width="11.42578125" style="1" customWidth="1"/>
    <col min="1044" max="1044" width="15.5703125" style="1" customWidth="1"/>
    <col min="1045" max="1045" width="10.7109375" style="1" customWidth="1"/>
    <col min="1046" max="1046" width="15.5703125" style="1" customWidth="1"/>
    <col min="1047" max="1047" width="10.7109375" style="1" customWidth="1"/>
    <col min="1048" max="1283" width="11.42578125" style="1"/>
    <col min="1284" max="1284" width="11.42578125" style="1" customWidth="1"/>
    <col min="1285" max="1285" width="67.140625" style="1" customWidth="1"/>
    <col min="1286" max="1291" width="11.42578125" style="1" customWidth="1"/>
    <col min="1292" max="1292" width="15.5703125" style="1" customWidth="1"/>
    <col min="1293" max="1293" width="10.7109375" style="1" customWidth="1"/>
    <col min="1294" max="1299" width="11.42578125" style="1" customWidth="1"/>
    <col min="1300" max="1300" width="15.5703125" style="1" customWidth="1"/>
    <col min="1301" max="1301" width="10.7109375" style="1" customWidth="1"/>
    <col min="1302" max="1302" width="15.5703125" style="1" customWidth="1"/>
    <col min="1303" max="1303" width="10.7109375" style="1" customWidth="1"/>
    <col min="1304" max="1539" width="11.42578125" style="1"/>
    <col min="1540" max="1540" width="11.42578125" style="1" customWidth="1"/>
    <col min="1541" max="1541" width="67.140625" style="1" customWidth="1"/>
    <col min="1542" max="1547" width="11.42578125" style="1" customWidth="1"/>
    <col min="1548" max="1548" width="15.5703125" style="1" customWidth="1"/>
    <col min="1549" max="1549" width="10.7109375" style="1" customWidth="1"/>
    <col min="1550" max="1555" width="11.42578125" style="1" customWidth="1"/>
    <col min="1556" max="1556" width="15.5703125" style="1" customWidth="1"/>
    <col min="1557" max="1557" width="10.7109375" style="1" customWidth="1"/>
    <col min="1558" max="1558" width="15.5703125" style="1" customWidth="1"/>
    <col min="1559" max="1559" width="10.7109375" style="1" customWidth="1"/>
    <col min="1560" max="1795" width="11.42578125" style="1"/>
    <col min="1796" max="1796" width="11.42578125" style="1" customWidth="1"/>
    <col min="1797" max="1797" width="67.140625" style="1" customWidth="1"/>
    <col min="1798" max="1803" width="11.42578125" style="1" customWidth="1"/>
    <col min="1804" max="1804" width="15.5703125" style="1" customWidth="1"/>
    <col min="1805" max="1805" width="10.7109375" style="1" customWidth="1"/>
    <col min="1806" max="1811" width="11.42578125" style="1" customWidth="1"/>
    <col min="1812" max="1812" width="15.5703125" style="1" customWidth="1"/>
    <col min="1813" max="1813" width="10.7109375" style="1" customWidth="1"/>
    <col min="1814" max="1814" width="15.5703125" style="1" customWidth="1"/>
    <col min="1815" max="1815" width="10.7109375" style="1" customWidth="1"/>
    <col min="1816" max="2051" width="11.42578125" style="1"/>
    <col min="2052" max="2052" width="11.42578125" style="1" customWidth="1"/>
    <col min="2053" max="2053" width="67.140625" style="1" customWidth="1"/>
    <col min="2054" max="2059" width="11.42578125" style="1" customWidth="1"/>
    <col min="2060" max="2060" width="15.5703125" style="1" customWidth="1"/>
    <col min="2061" max="2061" width="10.7109375" style="1" customWidth="1"/>
    <col min="2062" max="2067" width="11.42578125" style="1" customWidth="1"/>
    <col min="2068" max="2068" width="15.5703125" style="1" customWidth="1"/>
    <col min="2069" max="2069" width="10.7109375" style="1" customWidth="1"/>
    <col min="2070" max="2070" width="15.5703125" style="1" customWidth="1"/>
    <col min="2071" max="2071" width="10.7109375" style="1" customWidth="1"/>
    <col min="2072" max="2307" width="11.42578125" style="1"/>
    <col min="2308" max="2308" width="11.42578125" style="1" customWidth="1"/>
    <col min="2309" max="2309" width="67.140625" style="1" customWidth="1"/>
    <col min="2310" max="2315" width="11.42578125" style="1" customWidth="1"/>
    <col min="2316" max="2316" width="15.5703125" style="1" customWidth="1"/>
    <col min="2317" max="2317" width="10.7109375" style="1" customWidth="1"/>
    <col min="2318" max="2323" width="11.42578125" style="1" customWidth="1"/>
    <col min="2324" max="2324" width="15.5703125" style="1" customWidth="1"/>
    <col min="2325" max="2325" width="10.7109375" style="1" customWidth="1"/>
    <col min="2326" max="2326" width="15.5703125" style="1" customWidth="1"/>
    <col min="2327" max="2327" width="10.7109375" style="1" customWidth="1"/>
    <col min="2328" max="2563" width="11.42578125" style="1"/>
    <col min="2564" max="2564" width="11.42578125" style="1" customWidth="1"/>
    <col min="2565" max="2565" width="67.140625" style="1" customWidth="1"/>
    <col min="2566" max="2571" width="11.42578125" style="1" customWidth="1"/>
    <col min="2572" max="2572" width="15.5703125" style="1" customWidth="1"/>
    <col min="2573" max="2573" width="10.7109375" style="1" customWidth="1"/>
    <col min="2574" max="2579" width="11.42578125" style="1" customWidth="1"/>
    <col min="2580" max="2580" width="15.5703125" style="1" customWidth="1"/>
    <col min="2581" max="2581" width="10.7109375" style="1" customWidth="1"/>
    <col min="2582" max="2582" width="15.5703125" style="1" customWidth="1"/>
    <col min="2583" max="2583" width="10.7109375" style="1" customWidth="1"/>
    <col min="2584" max="2819" width="11.42578125" style="1"/>
    <col min="2820" max="2820" width="11.42578125" style="1" customWidth="1"/>
    <col min="2821" max="2821" width="67.140625" style="1" customWidth="1"/>
    <col min="2822" max="2827" width="11.42578125" style="1" customWidth="1"/>
    <col min="2828" max="2828" width="15.5703125" style="1" customWidth="1"/>
    <col min="2829" max="2829" width="10.7109375" style="1" customWidth="1"/>
    <col min="2830" max="2835" width="11.42578125" style="1" customWidth="1"/>
    <col min="2836" max="2836" width="15.5703125" style="1" customWidth="1"/>
    <col min="2837" max="2837" width="10.7109375" style="1" customWidth="1"/>
    <col min="2838" max="2838" width="15.5703125" style="1" customWidth="1"/>
    <col min="2839" max="2839" width="10.7109375" style="1" customWidth="1"/>
    <col min="2840" max="3075" width="11.42578125" style="1"/>
    <col min="3076" max="3076" width="11.42578125" style="1" customWidth="1"/>
    <col min="3077" max="3077" width="67.140625" style="1" customWidth="1"/>
    <col min="3078" max="3083" width="11.42578125" style="1" customWidth="1"/>
    <col min="3084" max="3084" width="15.5703125" style="1" customWidth="1"/>
    <col min="3085" max="3085" width="10.7109375" style="1" customWidth="1"/>
    <col min="3086" max="3091" width="11.42578125" style="1" customWidth="1"/>
    <col min="3092" max="3092" width="15.5703125" style="1" customWidth="1"/>
    <col min="3093" max="3093" width="10.7109375" style="1" customWidth="1"/>
    <col min="3094" max="3094" width="15.5703125" style="1" customWidth="1"/>
    <col min="3095" max="3095" width="10.7109375" style="1" customWidth="1"/>
    <col min="3096" max="3331" width="11.42578125" style="1"/>
    <col min="3332" max="3332" width="11.42578125" style="1" customWidth="1"/>
    <col min="3333" max="3333" width="67.140625" style="1" customWidth="1"/>
    <col min="3334" max="3339" width="11.42578125" style="1" customWidth="1"/>
    <col min="3340" max="3340" width="15.5703125" style="1" customWidth="1"/>
    <col min="3341" max="3341" width="10.7109375" style="1" customWidth="1"/>
    <col min="3342" max="3347" width="11.42578125" style="1" customWidth="1"/>
    <col min="3348" max="3348" width="15.5703125" style="1" customWidth="1"/>
    <col min="3349" max="3349" width="10.7109375" style="1" customWidth="1"/>
    <col min="3350" max="3350" width="15.5703125" style="1" customWidth="1"/>
    <col min="3351" max="3351" width="10.7109375" style="1" customWidth="1"/>
    <col min="3352" max="3587" width="11.42578125" style="1"/>
    <col min="3588" max="3588" width="11.42578125" style="1" customWidth="1"/>
    <col min="3589" max="3589" width="67.140625" style="1" customWidth="1"/>
    <col min="3590" max="3595" width="11.42578125" style="1" customWidth="1"/>
    <col min="3596" max="3596" width="15.5703125" style="1" customWidth="1"/>
    <col min="3597" max="3597" width="10.7109375" style="1" customWidth="1"/>
    <col min="3598" max="3603" width="11.42578125" style="1" customWidth="1"/>
    <col min="3604" max="3604" width="15.5703125" style="1" customWidth="1"/>
    <col min="3605" max="3605" width="10.7109375" style="1" customWidth="1"/>
    <col min="3606" max="3606" width="15.5703125" style="1" customWidth="1"/>
    <col min="3607" max="3607" width="10.7109375" style="1" customWidth="1"/>
    <col min="3608" max="3843" width="11.42578125" style="1"/>
    <col min="3844" max="3844" width="11.42578125" style="1" customWidth="1"/>
    <col min="3845" max="3845" width="67.140625" style="1" customWidth="1"/>
    <col min="3846" max="3851" width="11.42578125" style="1" customWidth="1"/>
    <col min="3852" max="3852" width="15.5703125" style="1" customWidth="1"/>
    <col min="3853" max="3853" width="10.7109375" style="1" customWidth="1"/>
    <col min="3854" max="3859" width="11.42578125" style="1" customWidth="1"/>
    <col min="3860" max="3860" width="15.5703125" style="1" customWidth="1"/>
    <col min="3861" max="3861" width="10.7109375" style="1" customWidth="1"/>
    <col min="3862" max="3862" width="15.5703125" style="1" customWidth="1"/>
    <col min="3863" max="3863" width="10.7109375" style="1" customWidth="1"/>
    <col min="3864" max="4099" width="11.42578125" style="1"/>
    <col min="4100" max="4100" width="11.42578125" style="1" customWidth="1"/>
    <col min="4101" max="4101" width="67.140625" style="1" customWidth="1"/>
    <col min="4102" max="4107" width="11.42578125" style="1" customWidth="1"/>
    <col min="4108" max="4108" width="15.5703125" style="1" customWidth="1"/>
    <col min="4109" max="4109" width="10.7109375" style="1" customWidth="1"/>
    <col min="4110" max="4115" width="11.42578125" style="1" customWidth="1"/>
    <col min="4116" max="4116" width="15.5703125" style="1" customWidth="1"/>
    <col min="4117" max="4117" width="10.7109375" style="1" customWidth="1"/>
    <col min="4118" max="4118" width="15.5703125" style="1" customWidth="1"/>
    <col min="4119" max="4119" width="10.7109375" style="1" customWidth="1"/>
    <col min="4120" max="4355" width="11.42578125" style="1"/>
    <col min="4356" max="4356" width="11.42578125" style="1" customWidth="1"/>
    <col min="4357" max="4357" width="67.140625" style="1" customWidth="1"/>
    <col min="4358" max="4363" width="11.42578125" style="1" customWidth="1"/>
    <col min="4364" max="4364" width="15.5703125" style="1" customWidth="1"/>
    <col min="4365" max="4365" width="10.7109375" style="1" customWidth="1"/>
    <col min="4366" max="4371" width="11.42578125" style="1" customWidth="1"/>
    <col min="4372" max="4372" width="15.5703125" style="1" customWidth="1"/>
    <col min="4373" max="4373" width="10.7109375" style="1" customWidth="1"/>
    <col min="4374" max="4374" width="15.5703125" style="1" customWidth="1"/>
    <col min="4375" max="4375" width="10.7109375" style="1" customWidth="1"/>
    <col min="4376" max="4611" width="11.42578125" style="1"/>
    <col min="4612" max="4612" width="11.42578125" style="1" customWidth="1"/>
    <col min="4613" max="4613" width="67.140625" style="1" customWidth="1"/>
    <col min="4614" max="4619" width="11.42578125" style="1" customWidth="1"/>
    <col min="4620" max="4620" width="15.5703125" style="1" customWidth="1"/>
    <col min="4621" max="4621" width="10.7109375" style="1" customWidth="1"/>
    <col min="4622" max="4627" width="11.42578125" style="1" customWidth="1"/>
    <col min="4628" max="4628" width="15.5703125" style="1" customWidth="1"/>
    <col min="4629" max="4629" width="10.7109375" style="1" customWidth="1"/>
    <col min="4630" max="4630" width="15.5703125" style="1" customWidth="1"/>
    <col min="4631" max="4631" width="10.7109375" style="1" customWidth="1"/>
    <col min="4632" max="4867" width="11.42578125" style="1"/>
    <col min="4868" max="4868" width="11.42578125" style="1" customWidth="1"/>
    <col min="4869" max="4869" width="67.140625" style="1" customWidth="1"/>
    <col min="4870" max="4875" width="11.42578125" style="1" customWidth="1"/>
    <col min="4876" max="4876" width="15.5703125" style="1" customWidth="1"/>
    <col min="4877" max="4877" width="10.7109375" style="1" customWidth="1"/>
    <col min="4878" max="4883" width="11.42578125" style="1" customWidth="1"/>
    <col min="4884" max="4884" width="15.5703125" style="1" customWidth="1"/>
    <col min="4885" max="4885" width="10.7109375" style="1" customWidth="1"/>
    <col min="4886" max="4886" width="15.5703125" style="1" customWidth="1"/>
    <col min="4887" max="4887" width="10.7109375" style="1" customWidth="1"/>
    <col min="4888" max="5123" width="11.42578125" style="1"/>
    <col min="5124" max="5124" width="11.42578125" style="1" customWidth="1"/>
    <col min="5125" max="5125" width="67.140625" style="1" customWidth="1"/>
    <col min="5126" max="5131" width="11.42578125" style="1" customWidth="1"/>
    <col min="5132" max="5132" width="15.5703125" style="1" customWidth="1"/>
    <col min="5133" max="5133" width="10.7109375" style="1" customWidth="1"/>
    <col min="5134" max="5139" width="11.42578125" style="1" customWidth="1"/>
    <col min="5140" max="5140" width="15.5703125" style="1" customWidth="1"/>
    <col min="5141" max="5141" width="10.7109375" style="1" customWidth="1"/>
    <col min="5142" max="5142" width="15.5703125" style="1" customWidth="1"/>
    <col min="5143" max="5143" width="10.7109375" style="1" customWidth="1"/>
    <col min="5144" max="5379" width="11.42578125" style="1"/>
    <col min="5380" max="5380" width="11.42578125" style="1" customWidth="1"/>
    <col min="5381" max="5381" width="67.140625" style="1" customWidth="1"/>
    <col min="5382" max="5387" width="11.42578125" style="1" customWidth="1"/>
    <col min="5388" max="5388" width="15.5703125" style="1" customWidth="1"/>
    <col min="5389" max="5389" width="10.7109375" style="1" customWidth="1"/>
    <col min="5390" max="5395" width="11.42578125" style="1" customWidth="1"/>
    <col min="5396" max="5396" width="15.5703125" style="1" customWidth="1"/>
    <col min="5397" max="5397" width="10.7109375" style="1" customWidth="1"/>
    <col min="5398" max="5398" width="15.5703125" style="1" customWidth="1"/>
    <col min="5399" max="5399" width="10.7109375" style="1" customWidth="1"/>
    <col min="5400" max="5635" width="11.42578125" style="1"/>
    <col min="5636" max="5636" width="11.42578125" style="1" customWidth="1"/>
    <col min="5637" max="5637" width="67.140625" style="1" customWidth="1"/>
    <col min="5638" max="5643" width="11.42578125" style="1" customWidth="1"/>
    <col min="5644" max="5644" width="15.5703125" style="1" customWidth="1"/>
    <col min="5645" max="5645" width="10.7109375" style="1" customWidth="1"/>
    <col min="5646" max="5651" width="11.42578125" style="1" customWidth="1"/>
    <col min="5652" max="5652" width="15.5703125" style="1" customWidth="1"/>
    <col min="5653" max="5653" width="10.7109375" style="1" customWidth="1"/>
    <col min="5654" max="5654" width="15.5703125" style="1" customWidth="1"/>
    <col min="5655" max="5655" width="10.7109375" style="1" customWidth="1"/>
    <col min="5656" max="5891" width="11.42578125" style="1"/>
    <col min="5892" max="5892" width="11.42578125" style="1" customWidth="1"/>
    <col min="5893" max="5893" width="67.140625" style="1" customWidth="1"/>
    <col min="5894" max="5899" width="11.42578125" style="1" customWidth="1"/>
    <col min="5900" max="5900" width="15.5703125" style="1" customWidth="1"/>
    <col min="5901" max="5901" width="10.7109375" style="1" customWidth="1"/>
    <col min="5902" max="5907" width="11.42578125" style="1" customWidth="1"/>
    <col min="5908" max="5908" width="15.5703125" style="1" customWidth="1"/>
    <col min="5909" max="5909" width="10.7109375" style="1" customWidth="1"/>
    <col min="5910" max="5910" width="15.5703125" style="1" customWidth="1"/>
    <col min="5911" max="5911" width="10.7109375" style="1" customWidth="1"/>
    <col min="5912" max="6147" width="11.42578125" style="1"/>
    <col min="6148" max="6148" width="11.42578125" style="1" customWidth="1"/>
    <col min="6149" max="6149" width="67.140625" style="1" customWidth="1"/>
    <col min="6150" max="6155" width="11.42578125" style="1" customWidth="1"/>
    <col min="6156" max="6156" width="15.5703125" style="1" customWidth="1"/>
    <col min="6157" max="6157" width="10.7109375" style="1" customWidth="1"/>
    <col min="6158" max="6163" width="11.42578125" style="1" customWidth="1"/>
    <col min="6164" max="6164" width="15.5703125" style="1" customWidth="1"/>
    <col min="6165" max="6165" width="10.7109375" style="1" customWidth="1"/>
    <col min="6166" max="6166" width="15.5703125" style="1" customWidth="1"/>
    <col min="6167" max="6167" width="10.7109375" style="1" customWidth="1"/>
    <col min="6168" max="6403" width="11.42578125" style="1"/>
    <col min="6404" max="6404" width="11.42578125" style="1" customWidth="1"/>
    <col min="6405" max="6405" width="67.140625" style="1" customWidth="1"/>
    <col min="6406" max="6411" width="11.42578125" style="1" customWidth="1"/>
    <col min="6412" max="6412" width="15.5703125" style="1" customWidth="1"/>
    <col min="6413" max="6413" width="10.7109375" style="1" customWidth="1"/>
    <col min="6414" max="6419" width="11.42578125" style="1" customWidth="1"/>
    <col min="6420" max="6420" width="15.5703125" style="1" customWidth="1"/>
    <col min="6421" max="6421" width="10.7109375" style="1" customWidth="1"/>
    <col min="6422" max="6422" width="15.5703125" style="1" customWidth="1"/>
    <col min="6423" max="6423" width="10.7109375" style="1" customWidth="1"/>
    <col min="6424" max="6659" width="11.42578125" style="1"/>
    <col min="6660" max="6660" width="11.42578125" style="1" customWidth="1"/>
    <col min="6661" max="6661" width="67.140625" style="1" customWidth="1"/>
    <col min="6662" max="6667" width="11.42578125" style="1" customWidth="1"/>
    <col min="6668" max="6668" width="15.5703125" style="1" customWidth="1"/>
    <col min="6669" max="6669" width="10.7109375" style="1" customWidth="1"/>
    <col min="6670" max="6675" width="11.42578125" style="1" customWidth="1"/>
    <col min="6676" max="6676" width="15.5703125" style="1" customWidth="1"/>
    <col min="6677" max="6677" width="10.7109375" style="1" customWidth="1"/>
    <col min="6678" max="6678" width="15.5703125" style="1" customWidth="1"/>
    <col min="6679" max="6679" width="10.7109375" style="1" customWidth="1"/>
    <col min="6680" max="6915" width="11.42578125" style="1"/>
    <col min="6916" max="6916" width="11.42578125" style="1" customWidth="1"/>
    <col min="6917" max="6917" width="67.140625" style="1" customWidth="1"/>
    <col min="6918" max="6923" width="11.42578125" style="1" customWidth="1"/>
    <col min="6924" max="6924" width="15.5703125" style="1" customWidth="1"/>
    <col min="6925" max="6925" width="10.7109375" style="1" customWidth="1"/>
    <col min="6926" max="6931" width="11.42578125" style="1" customWidth="1"/>
    <col min="6932" max="6932" width="15.5703125" style="1" customWidth="1"/>
    <col min="6933" max="6933" width="10.7109375" style="1" customWidth="1"/>
    <col min="6934" max="6934" width="15.5703125" style="1" customWidth="1"/>
    <col min="6935" max="6935" width="10.7109375" style="1" customWidth="1"/>
    <col min="6936" max="7171" width="11.42578125" style="1"/>
    <col min="7172" max="7172" width="11.42578125" style="1" customWidth="1"/>
    <col min="7173" max="7173" width="67.140625" style="1" customWidth="1"/>
    <col min="7174" max="7179" width="11.42578125" style="1" customWidth="1"/>
    <col min="7180" max="7180" width="15.5703125" style="1" customWidth="1"/>
    <col min="7181" max="7181" width="10.7109375" style="1" customWidth="1"/>
    <col min="7182" max="7187" width="11.42578125" style="1" customWidth="1"/>
    <col min="7188" max="7188" width="15.5703125" style="1" customWidth="1"/>
    <col min="7189" max="7189" width="10.7109375" style="1" customWidth="1"/>
    <col min="7190" max="7190" width="15.5703125" style="1" customWidth="1"/>
    <col min="7191" max="7191" width="10.7109375" style="1" customWidth="1"/>
    <col min="7192" max="7427" width="11.42578125" style="1"/>
    <col min="7428" max="7428" width="11.42578125" style="1" customWidth="1"/>
    <col min="7429" max="7429" width="67.140625" style="1" customWidth="1"/>
    <col min="7430" max="7435" width="11.42578125" style="1" customWidth="1"/>
    <col min="7436" max="7436" width="15.5703125" style="1" customWidth="1"/>
    <col min="7437" max="7437" width="10.7109375" style="1" customWidth="1"/>
    <col min="7438" max="7443" width="11.42578125" style="1" customWidth="1"/>
    <col min="7444" max="7444" width="15.5703125" style="1" customWidth="1"/>
    <col min="7445" max="7445" width="10.7109375" style="1" customWidth="1"/>
    <col min="7446" max="7446" width="15.5703125" style="1" customWidth="1"/>
    <col min="7447" max="7447" width="10.7109375" style="1" customWidth="1"/>
    <col min="7448" max="7683" width="11.42578125" style="1"/>
    <col min="7684" max="7684" width="11.42578125" style="1" customWidth="1"/>
    <col min="7685" max="7685" width="67.140625" style="1" customWidth="1"/>
    <col min="7686" max="7691" width="11.42578125" style="1" customWidth="1"/>
    <col min="7692" max="7692" width="15.5703125" style="1" customWidth="1"/>
    <col min="7693" max="7693" width="10.7109375" style="1" customWidth="1"/>
    <col min="7694" max="7699" width="11.42578125" style="1" customWidth="1"/>
    <col min="7700" max="7700" width="15.5703125" style="1" customWidth="1"/>
    <col min="7701" max="7701" width="10.7109375" style="1" customWidth="1"/>
    <col min="7702" max="7702" width="15.5703125" style="1" customWidth="1"/>
    <col min="7703" max="7703" width="10.7109375" style="1" customWidth="1"/>
    <col min="7704" max="7939" width="11.42578125" style="1"/>
    <col min="7940" max="7940" width="11.42578125" style="1" customWidth="1"/>
    <col min="7941" max="7941" width="67.140625" style="1" customWidth="1"/>
    <col min="7942" max="7947" width="11.42578125" style="1" customWidth="1"/>
    <col min="7948" max="7948" width="15.5703125" style="1" customWidth="1"/>
    <col min="7949" max="7949" width="10.7109375" style="1" customWidth="1"/>
    <col min="7950" max="7955" width="11.42578125" style="1" customWidth="1"/>
    <col min="7956" max="7956" width="15.5703125" style="1" customWidth="1"/>
    <col min="7957" max="7957" width="10.7109375" style="1" customWidth="1"/>
    <col min="7958" max="7958" width="15.5703125" style="1" customWidth="1"/>
    <col min="7959" max="7959" width="10.7109375" style="1" customWidth="1"/>
    <col min="7960" max="8195" width="11.42578125" style="1"/>
    <col min="8196" max="8196" width="11.42578125" style="1" customWidth="1"/>
    <col min="8197" max="8197" width="67.140625" style="1" customWidth="1"/>
    <col min="8198" max="8203" width="11.42578125" style="1" customWidth="1"/>
    <col min="8204" max="8204" width="15.5703125" style="1" customWidth="1"/>
    <col min="8205" max="8205" width="10.7109375" style="1" customWidth="1"/>
    <col min="8206" max="8211" width="11.42578125" style="1" customWidth="1"/>
    <col min="8212" max="8212" width="15.5703125" style="1" customWidth="1"/>
    <col min="8213" max="8213" width="10.7109375" style="1" customWidth="1"/>
    <col min="8214" max="8214" width="15.5703125" style="1" customWidth="1"/>
    <col min="8215" max="8215" width="10.7109375" style="1" customWidth="1"/>
    <col min="8216" max="8451" width="11.42578125" style="1"/>
    <col min="8452" max="8452" width="11.42578125" style="1" customWidth="1"/>
    <col min="8453" max="8453" width="67.140625" style="1" customWidth="1"/>
    <col min="8454" max="8459" width="11.42578125" style="1" customWidth="1"/>
    <col min="8460" max="8460" width="15.5703125" style="1" customWidth="1"/>
    <col min="8461" max="8461" width="10.7109375" style="1" customWidth="1"/>
    <col min="8462" max="8467" width="11.42578125" style="1" customWidth="1"/>
    <col min="8468" max="8468" width="15.5703125" style="1" customWidth="1"/>
    <col min="8469" max="8469" width="10.7109375" style="1" customWidth="1"/>
    <col min="8470" max="8470" width="15.5703125" style="1" customWidth="1"/>
    <col min="8471" max="8471" width="10.7109375" style="1" customWidth="1"/>
    <col min="8472" max="8707" width="11.42578125" style="1"/>
    <col min="8708" max="8708" width="11.42578125" style="1" customWidth="1"/>
    <col min="8709" max="8709" width="67.140625" style="1" customWidth="1"/>
    <col min="8710" max="8715" width="11.42578125" style="1" customWidth="1"/>
    <col min="8716" max="8716" width="15.5703125" style="1" customWidth="1"/>
    <col min="8717" max="8717" width="10.7109375" style="1" customWidth="1"/>
    <col min="8718" max="8723" width="11.42578125" style="1" customWidth="1"/>
    <col min="8724" max="8724" width="15.5703125" style="1" customWidth="1"/>
    <col min="8725" max="8725" width="10.7109375" style="1" customWidth="1"/>
    <col min="8726" max="8726" width="15.5703125" style="1" customWidth="1"/>
    <col min="8727" max="8727" width="10.7109375" style="1" customWidth="1"/>
    <col min="8728" max="8963" width="11.42578125" style="1"/>
    <col min="8964" max="8964" width="11.42578125" style="1" customWidth="1"/>
    <col min="8965" max="8965" width="67.140625" style="1" customWidth="1"/>
    <col min="8966" max="8971" width="11.42578125" style="1" customWidth="1"/>
    <col min="8972" max="8972" width="15.5703125" style="1" customWidth="1"/>
    <col min="8973" max="8973" width="10.7109375" style="1" customWidth="1"/>
    <col min="8974" max="8979" width="11.42578125" style="1" customWidth="1"/>
    <col min="8980" max="8980" width="15.5703125" style="1" customWidth="1"/>
    <col min="8981" max="8981" width="10.7109375" style="1" customWidth="1"/>
    <col min="8982" max="8982" width="15.5703125" style="1" customWidth="1"/>
    <col min="8983" max="8983" width="10.7109375" style="1" customWidth="1"/>
    <col min="8984" max="9219" width="11.42578125" style="1"/>
    <col min="9220" max="9220" width="11.42578125" style="1" customWidth="1"/>
    <col min="9221" max="9221" width="67.140625" style="1" customWidth="1"/>
    <col min="9222" max="9227" width="11.42578125" style="1" customWidth="1"/>
    <col min="9228" max="9228" width="15.5703125" style="1" customWidth="1"/>
    <col min="9229" max="9229" width="10.7109375" style="1" customWidth="1"/>
    <col min="9230" max="9235" width="11.42578125" style="1" customWidth="1"/>
    <col min="9236" max="9236" width="15.5703125" style="1" customWidth="1"/>
    <col min="9237" max="9237" width="10.7109375" style="1" customWidth="1"/>
    <col min="9238" max="9238" width="15.5703125" style="1" customWidth="1"/>
    <col min="9239" max="9239" width="10.7109375" style="1" customWidth="1"/>
    <col min="9240" max="9475" width="11.42578125" style="1"/>
    <col min="9476" max="9476" width="11.42578125" style="1" customWidth="1"/>
    <col min="9477" max="9477" width="67.140625" style="1" customWidth="1"/>
    <col min="9478" max="9483" width="11.42578125" style="1" customWidth="1"/>
    <col min="9484" max="9484" width="15.5703125" style="1" customWidth="1"/>
    <col min="9485" max="9485" width="10.7109375" style="1" customWidth="1"/>
    <col min="9486" max="9491" width="11.42578125" style="1" customWidth="1"/>
    <col min="9492" max="9492" width="15.5703125" style="1" customWidth="1"/>
    <col min="9493" max="9493" width="10.7109375" style="1" customWidth="1"/>
    <col min="9494" max="9494" width="15.5703125" style="1" customWidth="1"/>
    <col min="9495" max="9495" width="10.7109375" style="1" customWidth="1"/>
    <col min="9496" max="9731" width="11.42578125" style="1"/>
    <col min="9732" max="9732" width="11.42578125" style="1" customWidth="1"/>
    <col min="9733" max="9733" width="67.140625" style="1" customWidth="1"/>
    <col min="9734" max="9739" width="11.42578125" style="1" customWidth="1"/>
    <col min="9740" max="9740" width="15.5703125" style="1" customWidth="1"/>
    <col min="9741" max="9741" width="10.7109375" style="1" customWidth="1"/>
    <col min="9742" max="9747" width="11.42578125" style="1" customWidth="1"/>
    <col min="9748" max="9748" width="15.5703125" style="1" customWidth="1"/>
    <col min="9749" max="9749" width="10.7109375" style="1" customWidth="1"/>
    <col min="9750" max="9750" width="15.5703125" style="1" customWidth="1"/>
    <col min="9751" max="9751" width="10.7109375" style="1" customWidth="1"/>
    <col min="9752" max="9987" width="11.42578125" style="1"/>
    <col min="9988" max="9988" width="11.42578125" style="1" customWidth="1"/>
    <col min="9989" max="9989" width="67.140625" style="1" customWidth="1"/>
    <col min="9990" max="9995" width="11.42578125" style="1" customWidth="1"/>
    <col min="9996" max="9996" width="15.5703125" style="1" customWidth="1"/>
    <col min="9997" max="9997" width="10.7109375" style="1" customWidth="1"/>
    <col min="9998" max="10003" width="11.42578125" style="1" customWidth="1"/>
    <col min="10004" max="10004" width="15.5703125" style="1" customWidth="1"/>
    <col min="10005" max="10005" width="10.7109375" style="1" customWidth="1"/>
    <col min="10006" max="10006" width="15.5703125" style="1" customWidth="1"/>
    <col min="10007" max="10007" width="10.7109375" style="1" customWidth="1"/>
    <col min="10008" max="10243" width="11.42578125" style="1"/>
    <col min="10244" max="10244" width="11.42578125" style="1" customWidth="1"/>
    <col min="10245" max="10245" width="67.140625" style="1" customWidth="1"/>
    <col min="10246" max="10251" width="11.42578125" style="1" customWidth="1"/>
    <col min="10252" max="10252" width="15.5703125" style="1" customWidth="1"/>
    <col min="10253" max="10253" width="10.7109375" style="1" customWidth="1"/>
    <col min="10254" max="10259" width="11.42578125" style="1" customWidth="1"/>
    <col min="10260" max="10260" width="15.5703125" style="1" customWidth="1"/>
    <col min="10261" max="10261" width="10.7109375" style="1" customWidth="1"/>
    <col min="10262" max="10262" width="15.5703125" style="1" customWidth="1"/>
    <col min="10263" max="10263" width="10.7109375" style="1" customWidth="1"/>
    <col min="10264" max="10499" width="11.42578125" style="1"/>
    <col min="10500" max="10500" width="11.42578125" style="1" customWidth="1"/>
    <col min="10501" max="10501" width="67.140625" style="1" customWidth="1"/>
    <col min="10502" max="10507" width="11.42578125" style="1" customWidth="1"/>
    <col min="10508" max="10508" width="15.5703125" style="1" customWidth="1"/>
    <col min="10509" max="10509" width="10.7109375" style="1" customWidth="1"/>
    <col min="10510" max="10515" width="11.42578125" style="1" customWidth="1"/>
    <col min="10516" max="10516" width="15.5703125" style="1" customWidth="1"/>
    <col min="10517" max="10517" width="10.7109375" style="1" customWidth="1"/>
    <col min="10518" max="10518" width="15.5703125" style="1" customWidth="1"/>
    <col min="10519" max="10519" width="10.7109375" style="1" customWidth="1"/>
    <col min="10520" max="10755" width="11.42578125" style="1"/>
    <col min="10756" max="10756" width="11.42578125" style="1" customWidth="1"/>
    <col min="10757" max="10757" width="67.140625" style="1" customWidth="1"/>
    <col min="10758" max="10763" width="11.42578125" style="1" customWidth="1"/>
    <col min="10764" max="10764" width="15.5703125" style="1" customWidth="1"/>
    <col min="10765" max="10765" width="10.7109375" style="1" customWidth="1"/>
    <col min="10766" max="10771" width="11.42578125" style="1" customWidth="1"/>
    <col min="10772" max="10772" width="15.5703125" style="1" customWidth="1"/>
    <col min="10773" max="10773" width="10.7109375" style="1" customWidth="1"/>
    <col min="10774" max="10774" width="15.5703125" style="1" customWidth="1"/>
    <col min="10775" max="10775" width="10.7109375" style="1" customWidth="1"/>
    <col min="10776" max="11011" width="11.42578125" style="1"/>
    <col min="11012" max="11012" width="11.42578125" style="1" customWidth="1"/>
    <col min="11013" max="11013" width="67.140625" style="1" customWidth="1"/>
    <col min="11014" max="11019" width="11.42578125" style="1" customWidth="1"/>
    <col min="11020" max="11020" width="15.5703125" style="1" customWidth="1"/>
    <col min="11021" max="11021" width="10.7109375" style="1" customWidth="1"/>
    <col min="11022" max="11027" width="11.42578125" style="1" customWidth="1"/>
    <col min="11028" max="11028" width="15.5703125" style="1" customWidth="1"/>
    <col min="11029" max="11029" width="10.7109375" style="1" customWidth="1"/>
    <col min="11030" max="11030" width="15.5703125" style="1" customWidth="1"/>
    <col min="11031" max="11031" width="10.7109375" style="1" customWidth="1"/>
    <col min="11032" max="11267" width="11.42578125" style="1"/>
    <col min="11268" max="11268" width="11.42578125" style="1" customWidth="1"/>
    <col min="11269" max="11269" width="67.140625" style="1" customWidth="1"/>
    <col min="11270" max="11275" width="11.42578125" style="1" customWidth="1"/>
    <col min="11276" max="11276" width="15.5703125" style="1" customWidth="1"/>
    <col min="11277" max="11277" width="10.7109375" style="1" customWidth="1"/>
    <col min="11278" max="11283" width="11.42578125" style="1" customWidth="1"/>
    <col min="11284" max="11284" width="15.5703125" style="1" customWidth="1"/>
    <col min="11285" max="11285" width="10.7109375" style="1" customWidth="1"/>
    <col min="11286" max="11286" width="15.5703125" style="1" customWidth="1"/>
    <col min="11287" max="11287" width="10.7109375" style="1" customWidth="1"/>
    <col min="11288" max="11523" width="11.42578125" style="1"/>
    <col min="11524" max="11524" width="11.42578125" style="1" customWidth="1"/>
    <col min="11525" max="11525" width="67.140625" style="1" customWidth="1"/>
    <col min="11526" max="11531" width="11.42578125" style="1" customWidth="1"/>
    <col min="11532" max="11532" width="15.5703125" style="1" customWidth="1"/>
    <col min="11533" max="11533" width="10.7109375" style="1" customWidth="1"/>
    <col min="11534" max="11539" width="11.42578125" style="1" customWidth="1"/>
    <col min="11540" max="11540" width="15.5703125" style="1" customWidth="1"/>
    <col min="11541" max="11541" width="10.7109375" style="1" customWidth="1"/>
    <col min="11542" max="11542" width="15.5703125" style="1" customWidth="1"/>
    <col min="11543" max="11543" width="10.7109375" style="1" customWidth="1"/>
    <col min="11544" max="11779" width="11.42578125" style="1"/>
    <col min="11780" max="11780" width="11.42578125" style="1" customWidth="1"/>
    <col min="11781" max="11781" width="67.140625" style="1" customWidth="1"/>
    <col min="11782" max="11787" width="11.42578125" style="1" customWidth="1"/>
    <col min="11788" max="11788" width="15.5703125" style="1" customWidth="1"/>
    <col min="11789" max="11789" width="10.7109375" style="1" customWidth="1"/>
    <col min="11790" max="11795" width="11.42578125" style="1" customWidth="1"/>
    <col min="11796" max="11796" width="15.5703125" style="1" customWidth="1"/>
    <col min="11797" max="11797" width="10.7109375" style="1" customWidth="1"/>
    <col min="11798" max="11798" width="15.5703125" style="1" customWidth="1"/>
    <col min="11799" max="11799" width="10.7109375" style="1" customWidth="1"/>
    <col min="11800" max="12035" width="11.42578125" style="1"/>
    <col min="12036" max="12036" width="11.42578125" style="1" customWidth="1"/>
    <col min="12037" max="12037" width="67.140625" style="1" customWidth="1"/>
    <col min="12038" max="12043" width="11.42578125" style="1" customWidth="1"/>
    <col min="12044" max="12044" width="15.5703125" style="1" customWidth="1"/>
    <col min="12045" max="12045" width="10.7109375" style="1" customWidth="1"/>
    <col min="12046" max="12051" width="11.42578125" style="1" customWidth="1"/>
    <col min="12052" max="12052" width="15.5703125" style="1" customWidth="1"/>
    <col min="12053" max="12053" width="10.7109375" style="1" customWidth="1"/>
    <col min="12054" max="12054" width="15.5703125" style="1" customWidth="1"/>
    <col min="12055" max="12055" width="10.7109375" style="1" customWidth="1"/>
    <col min="12056" max="12291" width="11.42578125" style="1"/>
    <col min="12292" max="12292" width="11.42578125" style="1" customWidth="1"/>
    <col min="12293" max="12293" width="67.140625" style="1" customWidth="1"/>
    <col min="12294" max="12299" width="11.42578125" style="1" customWidth="1"/>
    <col min="12300" max="12300" width="15.5703125" style="1" customWidth="1"/>
    <col min="12301" max="12301" width="10.7109375" style="1" customWidth="1"/>
    <col min="12302" max="12307" width="11.42578125" style="1" customWidth="1"/>
    <col min="12308" max="12308" width="15.5703125" style="1" customWidth="1"/>
    <col min="12309" max="12309" width="10.7109375" style="1" customWidth="1"/>
    <col min="12310" max="12310" width="15.5703125" style="1" customWidth="1"/>
    <col min="12311" max="12311" width="10.7109375" style="1" customWidth="1"/>
    <col min="12312" max="12547" width="11.42578125" style="1"/>
    <col min="12548" max="12548" width="11.42578125" style="1" customWidth="1"/>
    <col min="12549" max="12549" width="67.140625" style="1" customWidth="1"/>
    <col min="12550" max="12555" width="11.42578125" style="1" customWidth="1"/>
    <col min="12556" max="12556" width="15.5703125" style="1" customWidth="1"/>
    <col min="12557" max="12557" width="10.7109375" style="1" customWidth="1"/>
    <col min="12558" max="12563" width="11.42578125" style="1" customWidth="1"/>
    <col min="12564" max="12564" width="15.5703125" style="1" customWidth="1"/>
    <col min="12565" max="12565" width="10.7109375" style="1" customWidth="1"/>
    <col min="12566" max="12566" width="15.5703125" style="1" customWidth="1"/>
    <col min="12567" max="12567" width="10.7109375" style="1" customWidth="1"/>
    <col min="12568" max="12803" width="11.42578125" style="1"/>
    <col min="12804" max="12804" width="11.42578125" style="1" customWidth="1"/>
    <col min="12805" max="12805" width="67.140625" style="1" customWidth="1"/>
    <col min="12806" max="12811" width="11.42578125" style="1" customWidth="1"/>
    <col min="12812" max="12812" width="15.5703125" style="1" customWidth="1"/>
    <col min="12813" max="12813" width="10.7109375" style="1" customWidth="1"/>
    <col min="12814" max="12819" width="11.42578125" style="1" customWidth="1"/>
    <col min="12820" max="12820" width="15.5703125" style="1" customWidth="1"/>
    <col min="12821" max="12821" width="10.7109375" style="1" customWidth="1"/>
    <col min="12822" max="12822" width="15.5703125" style="1" customWidth="1"/>
    <col min="12823" max="12823" width="10.7109375" style="1" customWidth="1"/>
    <col min="12824" max="13059" width="11.42578125" style="1"/>
    <col min="13060" max="13060" width="11.42578125" style="1" customWidth="1"/>
    <col min="13061" max="13061" width="67.140625" style="1" customWidth="1"/>
    <col min="13062" max="13067" width="11.42578125" style="1" customWidth="1"/>
    <col min="13068" max="13068" width="15.5703125" style="1" customWidth="1"/>
    <col min="13069" max="13069" width="10.7109375" style="1" customWidth="1"/>
    <col min="13070" max="13075" width="11.42578125" style="1" customWidth="1"/>
    <col min="13076" max="13076" width="15.5703125" style="1" customWidth="1"/>
    <col min="13077" max="13077" width="10.7109375" style="1" customWidth="1"/>
    <col min="13078" max="13078" width="15.5703125" style="1" customWidth="1"/>
    <col min="13079" max="13079" width="10.7109375" style="1" customWidth="1"/>
    <col min="13080" max="13315" width="11.42578125" style="1"/>
    <col min="13316" max="13316" width="11.42578125" style="1" customWidth="1"/>
    <col min="13317" max="13317" width="67.140625" style="1" customWidth="1"/>
    <col min="13318" max="13323" width="11.42578125" style="1" customWidth="1"/>
    <col min="13324" max="13324" width="15.5703125" style="1" customWidth="1"/>
    <col min="13325" max="13325" width="10.7109375" style="1" customWidth="1"/>
    <col min="13326" max="13331" width="11.42578125" style="1" customWidth="1"/>
    <col min="13332" max="13332" width="15.5703125" style="1" customWidth="1"/>
    <col min="13333" max="13333" width="10.7109375" style="1" customWidth="1"/>
    <col min="13334" max="13334" width="15.5703125" style="1" customWidth="1"/>
    <col min="13335" max="13335" width="10.7109375" style="1" customWidth="1"/>
    <col min="13336" max="13571" width="11.42578125" style="1"/>
    <col min="13572" max="13572" width="11.42578125" style="1" customWidth="1"/>
    <col min="13573" max="13573" width="67.140625" style="1" customWidth="1"/>
    <col min="13574" max="13579" width="11.42578125" style="1" customWidth="1"/>
    <col min="13580" max="13580" width="15.5703125" style="1" customWidth="1"/>
    <col min="13581" max="13581" width="10.7109375" style="1" customWidth="1"/>
    <col min="13582" max="13587" width="11.42578125" style="1" customWidth="1"/>
    <col min="13588" max="13588" width="15.5703125" style="1" customWidth="1"/>
    <col min="13589" max="13589" width="10.7109375" style="1" customWidth="1"/>
    <col min="13590" max="13590" width="15.5703125" style="1" customWidth="1"/>
    <col min="13591" max="13591" width="10.7109375" style="1" customWidth="1"/>
    <col min="13592" max="13827" width="11.42578125" style="1"/>
    <col min="13828" max="13828" width="11.42578125" style="1" customWidth="1"/>
    <col min="13829" max="13829" width="67.140625" style="1" customWidth="1"/>
    <col min="13830" max="13835" width="11.42578125" style="1" customWidth="1"/>
    <col min="13836" max="13836" width="15.5703125" style="1" customWidth="1"/>
    <col min="13837" max="13837" width="10.7109375" style="1" customWidth="1"/>
    <col min="13838" max="13843" width="11.42578125" style="1" customWidth="1"/>
    <col min="13844" max="13844" width="15.5703125" style="1" customWidth="1"/>
    <col min="13845" max="13845" width="10.7109375" style="1" customWidth="1"/>
    <col min="13846" max="13846" width="15.5703125" style="1" customWidth="1"/>
    <col min="13847" max="13847" width="10.7109375" style="1" customWidth="1"/>
    <col min="13848" max="14083" width="11.42578125" style="1"/>
    <col min="14084" max="14084" width="11.42578125" style="1" customWidth="1"/>
    <col min="14085" max="14085" width="67.140625" style="1" customWidth="1"/>
    <col min="14086" max="14091" width="11.42578125" style="1" customWidth="1"/>
    <col min="14092" max="14092" width="15.5703125" style="1" customWidth="1"/>
    <col min="14093" max="14093" width="10.7109375" style="1" customWidth="1"/>
    <col min="14094" max="14099" width="11.42578125" style="1" customWidth="1"/>
    <col min="14100" max="14100" width="15.5703125" style="1" customWidth="1"/>
    <col min="14101" max="14101" width="10.7109375" style="1" customWidth="1"/>
    <col min="14102" max="14102" width="15.5703125" style="1" customWidth="1"/>
    <col min="14103" max="14103" width="10.7109375" style="1" customWidth="1"/>
    <col min="14104" max="14339" width="11.42578125" style="1"/>
    <col min="14340" max="14340" width="11.42578125" style="1" customWidth="1"/>
    <col min="14341" max="14341" width="67.140625" style="1" customWidth="1"/>
    <col min="14342" max="14347" width="11.42578125" style="1" customWidth="1"/>
    <col min="14348" max="14348" width="15.5703125" style="1" customWidth="1"/>
    <col min="14349" max="14349" width="10.7109375" style="1" customWidth="1"/>
    <col min="14350" max="14355" width="11.42578125" style="1" customWidth="1"/>
    <col min="14356" max="14356" width="15.5703125" style="1" customWidth="1"/>
    <col min="14357" max="14357" width="10.7109375" style="1" customWidth="1"/>
    <col min="14358" max="14358" width="15.5703125" style="1" customWidth="1"/>
    <col min="14359" max="14359" width="10.7109375" style="1" customWidth="1"/>
    <col min="14360" max="14595" width="11.42578125" style="1"/>
    <col min="14596" max="14596" width="11.42578125" style="1" customWidth="1"/>
    <col min="14597" max="14597" width="67.140625" style="1" customWidth="1"/>
    <col min="14598" max="14603" width="11.42578125" style="1" customWidth="1"/>
    <col min="14604" max="14604" width="15.5703125" style="1" customWidth="1"/>
    <col min="14605" max="14605" width="10.7109375" style="1" customWidth="1"/>
    <col min="14606" max="14611" width="11.42578125" style="1" customWidth="1"/>
    <col min="14612" max="14612" width="15.5703125" style="1" customWidth="1"/>
    <col min="14613" max="14613" width="10.7109375" style="1" customWidth="1"/>
    <col min="14614" max="14614" width="15.5703125" style="1" customWidth="1"/>
    <col min="14615" max="14615" width="10.7109375" style="1" customWidth="1"/>
    <col min="14616" max="14851" width="11.42578125" style="1"/>
    <col min="14852" max="14852" width="11.42578125" style="1" customWidth="1"/>
    <col min="14853" max="14853" width="67.140625" style="1" customWidth="1"/>
    <col min="14854" max="14859" width="11.42578125" style="1" customWidth="1"/>
    <col min="14860" max="14860" width="15.5703125" style="1" customWidth="1"/>
    <col min="14861" max="14861" width="10.7109375" style="1" customWidth="1"/>
    <col min="14862" max="14867" width="11.42578125" style="1" customWidth="1"/>
    <col min="14868" max="14868" width="15.5703125" style="1" customWidth="1"/>
    <col min="14869" max="14869" width="10.7109375" style="1" customWidth="1"/>
    <col min="14870" max="14870" width="15.5703125" style="1" customWidth="1"/>
    <col min="14871" max="14871" width="10.7109375" style="1" customWidth="1"/>
    <col min="14872" max="15107" width="11.42578125" style="1"/>
    <col min="15108" max="15108" width="11.42578125" style="1" customWidth="1"/>
    <col min="15109" max="15109" width="67.140625" style="1" customWidth="1"/>
    <col min="15110" max="15115" width="11.42578125" style="1" customWidth="1"/>
    <col min="15116" max="15116" width="15.5703125" style="1" customWidth="1"/>
    <col min="15117" max="15117" width="10.7109375" style="1" customWidth="1"/>
    <col min="15118" max="15123" width="11.42578125" style="1" customWidth="1"/>
    <col min="15124" max="15124" width="15.5703125" style="1" customWidth="1"/>
    <col min="15125" max="15125" width="10.7109375" style="1" customWidth="1"/>
    <col min="15126" max="15126" width="15.5703125" style="1" customWidth="1"/>
    <col min="15127" max="15127" width="10.7109375" style="1" customWidth="1"/>
    <col min="15128" max="15363" width="11.42578125" style="1"/>
    <col min="15364" max="15364" width="11.42578125" style="1" customWidth="1"/>
    <col min="15365" max="15365" width="67.140625" style="1" customWidth="1"/>
    <col min="15366" max="15371" width="11.42578125" style="1" customWidth="1"/>
    <col min="15372" max="15372" width="15.5703125" style="1" customWidth="1"/>
    <col min="15373" max="15373" width="10.7109375" style="1" customWidth="1"/>
    <col min="15374" max="15379" width="11.42578125" style="1" customWidth="1"/>
    <col min="15380" max="15380" width="15.5703125" style="1" customWidth="1"/>
    <col min="15381" max="15381" width="10.7109375" style="1" customWidth="1"/>
    <col min="15382" max="15382" width="15.5703125" style="1" customWidth="1"/>
    <col min="15383" max="15383" width="10.7109375" style="1" customWidth="1"/>
    <col min="15384" max="15619" width="11.42578125" style="1"/>
    <col min="15620" max="15620" width="11.42578125" style="1" customWidth="1"/>
    <col min="15621" max="15621" width="67.140625" style="1" customWidth="1"/>
    <col min="15622" max="15627" width="11.42578125" style="1" customWidth="1"/>
    <col min="15628" max="15628" width="15.5703125" style="1" customWidth="1"/>
    <col min="15629" max="15629" width="10.7109375" style="1" customWidth="1"/>
    <col min="15630" max="15635" width="11.42578125" style="1" customWidth="1"/>
    <col min="15636" max="15636" width="15.5703125" style="1" customWidth="1"/>
    <col min="15637" max="15637" width="10.7109375" style="1" customWidth="1"/>
    <col min="15638" max="15638" width="15.5703125" style="1" customWidth="1"/>
    <col min="15639" max="15639" width="10.7109375" style="1" customWidth="1"/>
    <col min="15640" max="15875" width="11.42578125" style="1"/>
    <col min="15876" max="15876" width="11.42578125" style="1" customWidth="1"/>
    <col min="15877" max="15877" width="67.140625" style="1" customWidth="1"/>
    <col min="15878" max="15883" width="11.42578125" style="1" customWidth="1"/>
    <col min="15884" max="15884" width="15.5703125" style="1" customWidth="1"/>
    <col min="15885" max="15885" width="10.7109375" style="1" customWidth="1"/>
    <col min="15886" max="15891" width="11.42578125" style="1" customWidth="1"/>
    <col min="15892" max="15892" width="15.5703125" style="1" customWidth="1"/>
    <col min="15893" max="15893" width="10.7109375" style="1" customWidth="1"/>
    <col min="15894" max="15894" width="15.5703125" style="1" customWidth="1"/>
    <col min="15895" max="15895" width="10.7109375" style="1" customWidth="1"/>
    <col min="15896" max="16238" width="11.42578125" style="1"/>
    <col min="16239" max="16239" width="11.42578125" style="1" customWidth="1"/>
    <col min="16240" max="16253" width="11.42578125" style="1"/>
    <col min="16254" max="16259" width="11.42578125" style="1" customWidth="1"/>
    <col min="16260" max="16265" width="11.42578125" style="1"/>
    <col min="16266" max="16270" width="11.42578125" style="1" customWidth="1"/>
    <col min="16271" max="16279" width="11.42578125" style="1"/>
    <col min="16280" max="16285" width="11.42578125" style="1" customWidth="1"/>
    <col min="16286" max="16288" width="11.42578125" style="1"/>
    <col min="16289" max="16291" width="11.42578125" style="1" customWidth="1"/>
    <col min="16292" max="16294" width="11.42578125" style="1"/>
    <col min="16295" max="16297" width="11.42578125" style="1" customWidth="1"/>
    <col min="16298" max="16384" width="11.42578125" style="1"/>
  </cols>
  <sheetData>
    <row r="1" spans="1:17" x14ac:dyDescent="0.2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5" t="s">
        <v>81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12.75" customHeight="1" x14ac:dyDescent="0.2">
      <c r="A3" s="25" t="s">
        <v>85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3" customFormat="1" x14ac:dyDescent="0.2">
      <c r="A4" s="2"/>
      <c r="B4" s="2"/>
      <c r="C4" s="2"/>
      <c r="D4" s="2"/>
      <c r="E4" s="2"/>
      <c r="F4" s="2"/>
      <c r="G4" s="2"/>
    </row>
    <row r="5" spans="1:17" x14ac:dyDescent="0.2">
      <c r="A5" s="4"/>
      <c r="B5" s="5"/>
      <c r="C5" s="5"/>
      <c r="D5" s="5"/>
      <c r="O5" s="6"/>
      <c r="Q5" s="6" t="s">
        <v>3</v>
      </c>
    </row>
    <row r="6" spans="1:17" ht="15.75" customHeight="1" x14ac:dyDescent="0.2">
      <c r="A6" s="26" t="s">
        <v>80</v>
      </c>
      <c r="B6" s="26">
        <v>2010</v>
      </c>
      <c r="C6" s="26">
        <v>2011</v>
      </c>
      <c r="D6" s="26">
        <v>2012</v>
      </c>
      <c r="E6" s="22">
        <v>2013</v>
      </c>
      <c r="F6" s="22">
        <v>2014</v>
      </c>
      <c r="G6" s="22">
        <v>2015</v>
      </c>
      <c r="H6" s="28">
        <v>2016</v>
      </c>
      <c r="I6" s="22">
        <v>2017</v>
      </c>
      <c r="J6" s="22">
        <v>2018</v>
      </c>
      <c r="K6" s="22">
        <v>2019</v>
      </c>
      <c r="L6" s="22">
        <v>2020</v>
      </c>
      <c r="M6" s="23">
        <v>2021</v>
      </c>
      <c r="N6" s="23">
        <v>2022</v>
      </c>
      <c r="O6" s="23">
        <v>2023</v>
      </c>
      <c r="P6" s="23" t="s">
        <v>82</v>
      </c>
      <c r="Q6" s="23" t="s">
        <v>84</v>
      </c>
    </row>
    <row r="7" spans="1:17" ht="15.75" customHeight="1" x14ac:dyDescent="0.2">
      <c r="A7" s="27"/>
      <c r="B7" s="27"/>
      <c r="C7" s="27"/>
      <c r="D7" s="27"/>
      <c r="E7" s="22"/>
      <c r="F7" s="22"/>
      <c r="G7" s="22"/>
      <c r="H7" s="28"/>
      <c r="I7" s="22"/>
      <c r="J7" s="22"/>
      <c r="K7" s="22"/>
      <c r="L7" s="22"/>
      <c r="M7" s="24"/>
      <c r="N7" s="24"/>
      <c r="O7" s="24"/>
      <c r="P7" s="24"/>
      <c r="Q7" s="24"/>
    </row>
    <row r="8" spans="1:17" s="20" customFormat="1" ht="4.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3.5" customHeight="1" x14ac:dyDescent="0.2">
      <c r="A9" s="9" t="s">
        <v>4</v>
      </c>
      <c r="B9" s="13">
        <f t="shared" ref="B9" si="0">SUM(B10:B12)</f>
        <v>81.900000000000006</v>
      </c>
      <c r="C9" s="13">
        <f t="shared" ref="C9" si="1">SUM(C10:C12)</f>
        <v>115.3</v>
      </c>
      <c r="D9" s="13">
        <f t="shared" ref="D9:F9" si="2">SUM(D10:D12)</f>
        <v>90.5</v>
      </c>
      <c r="E9" s="13">
        <f t="shared" si="2"/>
        <v>376.20000000000005</v>
      </c>
      <c r="F9" s="13">
        <f t="shared" si="2"/>
        <v>147.9</v>
      </c>
      <c r="G9" s="13">
        <f t="shared" ref="G9" si="3">SUM(G10:G12)</f>
        <v>346.9</v>
      </c>
      <c r="H9" s="13">
        <f t="shared" ref="H9" si="4">SUM(H10:H12)</f>
        <v>425.2</v>
      </c>
      <c r="I9" s="13">
        <f t="shared" ref="I9:J9" si="5">SUM(I10:I12)</f>
        <v>269.8</v>
      </c>
      <c r="J9" s="13">
        <f t="shared" si="5"/>
        <v>266.39999999999998</v>
      </c>
      <c r="K9" s="13">
        <f t="shared" ref="K9:L9" si="6">SUM(K10:K12)</f>
        <v>388</v>
      </c>
      <c r="L9" s="13">
        <f t="shared" si="6"/>
        <v>480</v>
      </c>
      <c r="M9" s="13">
        <f t="shared" ref="M9:N9" si="7">SUM(M10:M12)</f>
        <v>1171</v>
      </c>
      <c r="N9" s="13">
        <f t="shared" si="7"/>
        <v>614</v>
      </c>
      <c r="O9" s="13">
        <f t="shared" ref="O9:P9" si="8">SUM(O10:O12)</f>
        <v>817</v>
      </c>
      <c r="P9" s="13">
        <f t="shared" si="8"/>
        <v>676</v>
      </c>
      <c r="Q9" s="13">
        <f t="shared" ref="Q9" si="9">SUM(Q10:Q12)</f>
        <v>1071</v>
      </c>
    </row>
    <row r="10" spans="1:17" ht="13.5" customHeight="1" x14ac:dyDescent="0.2">
      <c r="A10" s="7" t="s">
        <v>5</v>
      </c>
      <c r="B10" s="14">
        <v>60.300000000000004</v>
      </c>
      <c r="C10" s="14">
        <v>92.399999999999991</v>
      </c>
      <c r="D10" s="14">
        <v>85.6</v>
      </c>
      <c r="E10" s="14">
        <v>317.10000000000002</v>
      </c>
      <c r="F10" s="14">
        <v>123.3</v>
      </c>
      <c r="G10" s="14">
        <v>302.7</v>
      </c>
      <c r="H10" s="14">
        <v>249.8</v>
      </c>
      <c r="I10" s="14">
        <v>134.5</v>
      </c>
      <c r="J10" s="14">
        <v>106.8</v>
      </c>
      <c r="K10" s="14">
        <v>383</v>
      </c>
      <c r="L10" s="14">
        <v>452</v>
      </c>
      <c r="M10" s="14">
        <v>1114</v>
      </c>
      <c r="N10" s="14">
        <v>491</v>
      </c>
      <c r="O10" s="14">
        <v>654</v>
      </c>
      <c r="P10" s="14">
        <v>643</v>
      </c>
      <c r="Q10" s="14">
        <v>999</v>
      </c>
    </row>
    <row r="11" spans="1:17" ht="13.5" customHeight="1" x14ac:dyDescent="0.2">
      <c r="A11" s="7" t="s">
        <v>6</v>
      </c>
      <c r="B11" s="14">
        <v>0</v>
      </c>
      <c r="C11" s="14">
        <v>2.9000000000000004</v>
      </c>
      <c r="D11" s="14">
        <v>0.2</v>
      </c>
      <c r="E11" s="14">
        <v>1</v>
      </c>
      <c r="F11" s="14">
        <v>5.5</v>
      </c>
      <c r="G11" s="14">
        <v>11.7</v>
      </c>
      <c r="H11" s="14">
        <v>124.2</v>
      </c>
      <c r="I11" s="14">
        <v>128.1</v>
      </c>
      <c r="J11" s="14">
        <v>146.19999999999999</v>
      </c>
      <c r="K11" s="14">
        <v>0</v>
      </c>
      <c r="L11" s="14">
        <v>0</v>
      </c>
      <c r="M11" s="14">
        <v>0</v>
      </c>
      <c r="N11" s="14">
        <v>6</v>
      </c>
      <c r="O11" s="14">
        <v>0</v>
      </c>
      <c r="P11" s="14">
        <v>0</v>
      </c>
      <c r="Q11" s="14">
        <v>0</v>
      </c>
    </row>
    <row r="12" spans="1:17" ht="13.5" customHeight="1" x14ac:dyDescent="0.2">
      <c r="A12" s="7" t="s">
        <v>7</v>
      </c>
      <c r="B12" s="14">
        <v>21.6</v>
      </c>
      <c r="C12" s="14">
        <v>20</v>
      </c>
      <c r="D12" s="14">
        <v>4.7</v>
      </c>
      <c r="E12" s="14">
        <v>58.1</v>
      </c>
      <c r="F12" s="14">
        <v>19.100000000000001</v>
      </c>
      <c r="G12" s="14">
        <v>32.5</v>
      </c>
      <c r="H12" s="14">
        <v>51.2</v>
      </c>
      <c r="I12" s="14">
        <v>7.2</v>
      </c>
      <c r="J12" s="14">
        <v>13.4</v>
      </c>
      <c r="K12" s="14">
        <v>5</v>
      </c>
      <c r="L12" s="14">
        <v>28</v>
      </c>
      <c r="M12" s="14">
        <v>57</v>
      </c>
      <c r="N12" s="14">
        <v>117</v>
      </c>
      <c r="O12" s="14">
        <v>163</v>
      </c>
      <c r="P12" s="14">
        <v>33</v>
      </c>
      <c r="Q12" s="14">
        <v>72</v>
      </c>
    </row>
    <row r="13" spans="1:17" ht="13.5" customHeight="1" x14ac:dyDescent="0.2">
      <c r="A13" s="9" t="s">
        <v>8</v>
      </c>
      <c r="B13" s="13">
        <f>SUM(B14:B18)</f>
        <v>115.99999999999999</v>
      </c>
      <c r="C13" s="13">
        <f t="shared" ref="C13:Q13" si="10">SUM(C14:C18)</f>
        <v>146.9</v>
      </c>
      <c r="D13" s="13">
        <f t="shared" si="10"/>
        <v>366</v>
      </c>
      <c r="E13" s="13">
        <f t="shared" si="10"/>
        <v>326.10000000000002</v>
      </c>
      <c r="F13" s="13">
        <f t="shared" si="10"/>
        <v>262.60000000000002</v>
      </c>
      <c r="G13" s="13">
        <f t="shared" si="10"/>
        <v>102.60000000000001</v>
      </c>
      <c r="H13" s="13">
        <f t="shared" si="10"/>
        <v>101.10000000000001</v>
      </c>
      <c r="I13" s="13">
        <f t="shared" si="10"/>
        <v>169.4</v>
      </c>
      <c r="J13" s="13">
        <f t="shared" si="10"/>
        <v>110</v>
      </c>
      <c r="K13" s="13">
        <f t="shared" si="10"/>
        <v>132</v>
      </c>
      <c r="L13" s="13">
        <f t="shared" si="10"/>
        <v>196</v>
      </c>
      <c r="M13" s="13">
        <f t="shared" si="10"/>
        <v>87</v>
      </c>
      <c r="N13" s="13">
        <f t="shared" si="10"/>
        <v>296</v>
      </c>
      <c r="O13" s="13">
        <f t="shared" si="10"/>
        <v>639</v>
      </c>
      <c r="P13" s="13">
        <f t="shared" si="10"/>
        <v>303</v>
      </c>
      <c r="Q13" s="13">
        <f t="shared" si="10"/>
        <v>1304</v>
      </c>
    </row>
    <row r="14" spans="1:17" ht="13.5" customHeight="1" x14ac:dyDescent="0.2">
      <c r="A14" s="10" t="s">
        <v>88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9</v>
      </c>
    </row>
    <row r="15" spans="1:17" ht="13.5" customHeight="1" x14ac:dyDescent="0.2">
      <c r="A15" s="7" t="s">
        <v>9</v>
      </c>
      <c r="B15" s="15">
        <v>0</v>
      </c>
      <c r="C15" s="15">
        <v>0</v>
      </c>
      <c r="D15" s="15">
        <v>0</v>
      </c>
      <c r="E15" s="15">
        <v>65.099999999999994</v>
      </c>
      <c r="F15" s="15">
        <v>40.4</v>
      </c>
      <c r="G15" s="15">
        <v>11.5</v>
      </c>
      <c r="H15" s="15">
        <v>18</v>
      </c>
      <c r="I15" s="15">
        <v>1.5</v>
      </c>
      <c r="J15" s="15">
        <v>10.5</v>
      </c>
      <c r="K15" s="15">
        <v>42</v>
      </c>
      <c r="L15" s="15">
        <v>0</v>
      </c>
      <c r="M15" s="15">
        <v>15</v>
      </c>
      <c r="N15" s="15">
        <v>9</v>
      </c>
      <c r="O15" s="15">
        <v>20</v>
      </c>
      <c r="P15" s="15">
        <v>0</v>
      </c>
      <c r="Q15" s="15">
        <v>0</v>
      </c>
    </row>
    <row r="16" spans="1:17" ht="13.5" customHeight="1" x14ac:dyDescent="0.2">
      <c r="A16" s="7" t="s">
        <v>10</v>
      </c>
      <c r="B16" s="15">
        <v>113.89999999999999</v>
      </c>
      <c r="C16" s="15">
        <v>81.900000000000006</v>
      </c>
      <c r="D16" s="15">
        <v>66.599999999999994</v>
      </c>
      <c r="E16" s="15">
        <v>215.9</v>
      </c>
      <c r="F16" s="15">
        <v>133</v>
      </c>
      <c r="G16" s="15">
        <v>70.900000000000006</v>
      </c>
      <c r="H16" s="15">
        <v>51.3</v>
      </c>
      <c r="I16" s="15">
        <v>3.5</v>
      </c>
      <c r="J16" s="15">
        <v>83</v>
      </c>
      <c r="K16" s="15">
        <v>73</v>
      </c>
      <c r="L16" s="15">
        <v>186</v>
      </c>
      <c r="M16" s="15">
        <v>61</v>
      </c>
      <c r="N16" s="15">
        <v>279</v>
      </c>
      <c r="O16" s="15">
        <v>578</v>
      </c>
      <c r="P16" s="15">
        <v>232</v>
      </c>
      <c r="Q16" s="15">
        <v>1146</v>
      </c>
    </row>
    <row r="17" spans="1:17" ht="13.5" customHeight="1" x14ac:dyDescent="0.2">
      <c r="A17" s="7" t="s">
        <v>11</v>
      </c>
      <c r="B17" s="14">
        <v>2.1</v>
      </c>
      <c r="C17" s="14">
        <v>24.400000000000002</v>
      </c>
      <c r="D17" s="14">
        <v>195.6</v>
      </c>
      <c r="E17" s="14">
        <v>45.1</v>
      </c>
      <c r="F17" s="14">
        <v>60.2</v>
      </c>
      <c r="G17" s="14">
        <v>8.8000000000000007</v>
      </c>
      <c r="H17" s="14">
        <v>24.6</v>
      </c>
      <c r="I17" s="14">
        <v>27.9</v>
      </c>
      <c r="J17" s="14">
        <v>15.2</v>
      </c>
      <c r="K17" s="14">
        <v>11</v>
      </c>
      <c r="L17" s="14">
        <v>8</v>
      </c>
      <c r="M17" s="14">
        <v>8</v>
      </c>
      <c r="N17" s="14">
        <v>5</v>
      </c>
      <c r="O17" s="14">
        <v>4</v>
      </c>
      <c r="P17" s="14">
        <v>13</v>
      </c>
      <c r="Q17" s="14">
        <v>18</v>
      </c>
    </row>
    <row r="18" spans="1:17" ht="13.5" customHeight="1" x14ac:dyDescent="0.2">
      <c r="A18" s="7" t="s">
        <v>12</v>
      </c>
      <c r="B18" s="17">
        <v>0</v>
      </c>
      <c r="C18" s="14">
        <v>40.6</v>
      </c>
      <c r="D18" s="14">
        <v>103.8</v>
      </c>
      <c r="E18" s="14">
        <v>0</v>
      </c>
      <c r="F18" s="14">
        <v>29</v>
      </c>
      <c r="G18" s="14">
        <v>11.4</v>
      </c>
      <c r="H18" s="14">
        <v>7.2</v>
      </c>
      <c r="I18" s="14">
        <v>136.5</v>
      </c>
      <c r="J18" s="14">
        <v>1.3</v>
      </c>
      <c r="K18" s="14">
        <v>6</v>
      </c>
      <c r="L18" s="14">
        <v>2</v>
      </c>
      <c r="M18" s="14">
        <v>3</v>
      </c>
      <c r="N18" s="14">
        <v>3</v>
      </c>
      <c r="O18" s="14">
        <v>37</v>
      </c>
      <c r="P18" s="14">
        <v>58</v>
      </c>
      <c r="Q18" s="14">
        <v>131</v>
      </c>
    </row>
    <row r="19" spans="1:17" ht="13.5" customHeight="1" x14ac:dyDescent="0.2">
      <c r="A19" s="9" t="s">
        <v>13</v>
      </c>
      <c r="B19" s="13">
        <f t="shared" ref="B19" si="11">SUM(B20:B43)</f>
        <v>4758.699999999998</v>
      </c>
      <c r="C19" s="13">
        <f t="shared" ref="C19" si="12">SUM(C20:C43)</f>
        <v>6089.0999999999995</v>
      </c>
      <c r="D19" s="13">
        <f t="shared" ref="D19:F19" si="13">SUM(D20:D43)</f>
        <v>8151</v>
      </c>
      <c r="E19" s="13">
        <f t="shared" si="13"/>
        <v>15331.3</v>
      </c>
      <c r="F19" s="13">
        <f t="shared" si="13"/>
        <v>9892.9999999999982</v>
      </c>
      <c r="G19" s="13">
        <f t="shared" ref="G19" si="14">SUM(G20:G43)</f>
        <v>8714.1999999999989</v>
      </c>
      <c r="H19" s="13">
        <f t="shared" ref="H19:M19" si="15">SUM(H20:H43)</f>
        <v>9673.6999999999971</v>
      </c>
      <c r="I19" s="13">
        <f t="shared" si="15"/>
        <v>6704.6999999999989</v>
      </c>
      <c r="J19" s="13">
        <f t="shared" si="15"/>
        <v>8743.4000000000015</v>
      </c>
      <c r="K19" s="13">
        <f t="shared" si="15"/>
        <v>12669</v>
      </c>
      <c r="L19" s="13">
        <f t="shared" si="15"/>
        <v>7904</v>
      </c>
      <c r="M19" s="13">
        <f t="shared" si="15"/>
        <v>9207</v>
      </c>
      <c r="N19" s="13">
        <f t="shared" ref="N19:P19" si="16">SUM(N20:N43)</f>
        <v>15225</v>
      </c>
      <c r="O19" s="13">
        <f t="shared" ref="O19" si="17">SUM(O20:O43)</f>
        <v>14266</v>
      </c>
      <c r="P19" s="13">
        <f t="shared" si="16"/>
        <v>18061</v>
      </c>
      <c r="Q19" s="13">
        <f t="shared" ref="Q19" si="18">SUM(Q20:Q43)</f>
        <v>23092</v>
      </c>
    </row>
    <row r="20" spans="1:17" ht="13.5" customHeight="1" x14ac:dyDescent="0.2">
      <c r="A20" s="7" t="s">
        <v>14</v>
      </c>
      <c r="B20" s="14">
        <v>289</v>
      </c>
      <c r="C20" s="14">
        <v>468.7</v>
      </c>
      <c r="D20" s="14">
        <v>1581.5</v>
      </c>
      <c r="E20" s="14">
        <v>10171.700000000001</v>
      </c>
      <c r="F20" s="14">
        <v>3673.9</v>
      </c>
      <c r="G20" s="14">
        <v>2363.1</v>
      </c>
      <c r="H20" s="14">
        <v>1651.8</v>
      </c>
      <c r="I20" s="14">
        <v>1021.4</v>
      </c>
      <c r="J20" s="14">
        <v>793.7</v>
      </c>
      <c r="K20" s="14">
        <v>2191</v>
      </c>
      <c r="L20" s="14">
        <v>450</v>
      </c>
      <c r="M20" s="14">
        <v>825</v>
      </c>
      <c r="N20" s="14">
        <v>1717</v>
      </c>
      <c r="O20" s="14">
        <v>2051</v>
      </c>
      <c r="P20" s="14">
        <v>1942</v>
      </c>
      <c r="Q20" s="14">
        <v>725</v>
      </c>
    </row>
    <row r="21" spans="1:17" ht="13.5" customHeight="1" x14ac:dyDescent="0.2">
      <c r="A21" s="7" t="s">
        <v>15</v>
      </c>
      <c r="B21" s="14">
        <v>241.7</v>
      </c>
      <c r="C21" s="14">
        <v>28.6</v>
      </c>
      <c r="D21" s="14">
        <v>123.8</v>
      </c>
      <c r="E21" s="14">
        <v>66.400000000000006</v>
      </c>
      <c r="F21" s="14">
        <v>95.9</v>
      </c>
      <c r="G21" s="14">
        <v>154</v>
      </c>
      <c r="H21" s="14">
        <v>319.10000000000002</v>
      </c>
      <c r="I21" s="14">
        <v>118.6</v>
      </c>
      <c r="J21" s="14">
        <v>488.1</v>
      </c>
      <c r="K21" s="14">
        <v>259</v>
      </c>
      <c r="L21" s="14">
        <v>257</v>
      </c>
      <c r="M21" s="14">
        <v>178</v>
      </c>
      <c r="N21" s="14">
        <v>104</v>
      </c>
      <c r="O21" s="14">
        <v>91</v>
      </c>
      <c r="P21" s="14">
        <v>293</v>
      </c>
      <c r="Q21" s="14">
        <v>88</v>
      </c>
    </row>
    <row r="22" spans="1:17" ht="13.5" customHeight="1" x14ac:dyDescent="0.2">
      <c r="A22" s="7" t="s">
        <v>16</v>
      </c>
      <c r="B22" s="14">
        <v>157.6</v>
      </c>
      <c r="C22" s="14">
        <v>203.8</v>
      </c>
      <c r="D22" s="14">
        <v>59.3</v>
      </c>
      <c r="E22" s="14">
        <v>58.9</v>
      </c>
      <c r="F22" s="14">
        <v>62.1</v>
      </c>
      <c r="G22" s="14">
        <v>73.8</v>
      </c>
      <c r="H22" s="14">
        <v>0</v>
      </c>
      <c r="I22" s="14">
        <v>434.9</v>
      </c>
      <c r="J22" s="14">
        <v>44.2</v>
      </c>
      <c r="K22" s="14">
        <v>0</v>
      </c>
      <c r="L22" s="14">
        <v>0</v>
      </c>
      <c r="M22" s="14">
        <v>95</v>
      </c>
      <c r="N22" s="14">
        <v>77</v>
      </c>
      <c r="O22" s="14">
        <v>707</v>
      </c>
      <c r="P22" s="14">
        <v>703</v>
      </c>
      <c r="Q22" s="14">
        <v>1088</v>
      </c>
    </row>
    <row r="23" spans="1:17" ht="13.5" customHeight="1" x14ac:dyDescent="0.2">
      <c r="A23" s="7" t="s">
        <v>77</v>
      </c>
      <c r="B23" s="14">
        <v>91.5</v>
      </c>
      <c r="C23" s="14">
        <v>72.800000000000011</v>
      </c>
      <c r="D23" s="14">
        <v>147.6</v>
      </c>
      <c r="E23" s="14">
        <v>52.5</v>
      </c>
      <c r="F23" s="14">
        <v>14.5</v>
      </c>
      <c r="G23" s="14">
        <v>105</v>
      </c>
      <c r="H23" s="14">
        <v>66.5</v>
      </c>
      <c r="I23" s="14">
        <v>109.1</v>
      </c>
      <c r="J23" s="14">
        <v>84.8</v>
      </c>
      <c r="K23" s="14">
        <v>52</v>
      </c>
      <c r="L23" s="14">
        <v>37</v>
      </c>
      <c r="M23" s="14">
        <v>45</v>
      </c>
      <c r="N23" s="14">
        <v>36</v>
      </c>
      <c r="O23" s="14">
        <v>103</v>
      </c>
      <c r="P23" s="14">
        <v>59</v>
      </c>
      <c r="Q23" s="14">
        <v>245</v>
      </c>
    </row>
    <row r="24" spans="1:17" ht="13.5" customHeight="1" x14ac:dyDescent="0.2">
      <c r="A24" s="7" t="s">
        <v>17</v>
      </c>
      <c r="B24" s="14">
        <v>53.699999999999996</v>
      </c>
      <c r="C24" s="14">
        <v>64.600000000000009</v>
      </c>
      <c r="D24" s="14">
        <v>12.7</v>
      </c>
      <c r="E24" s="14">
        <v>58.8</v>
      </c>
      <c r="F24" s="14">
        <v>85.1</v>
      </c>
      <c r="G24" s="14">
        <v>49.5</v>
      </c>
      <c r="H24" s="14">
        <v>66.5</v>
      </c>
      <c r="I24" s="14">
        <v>40.9</v>
      </c>
      <c r="J24" s="14">
        <v>36.4</v>
      </c>
      <c r="K24" s="14">
        <v>41</v>
      </c>
      <c r="L24" s="14">
        <v>26</v>
      </c>
      <c r="M24" s="14">
        <v>32</v>
      </c>
      <c r="N24" s="14">
        <v>54</v>
      </c>
      <c r="O24" s="14">
        <v>81</v>
      </c>
      <c r="P24" s="14">
        <v>54</v>
      </c>
      <c r="Q24" s="14">
        <v>82</v>
      </c>
    </row>
    <row r="25" spans="1:17" ht="13.5" customHeight="1" x14ac:dyDescent="0.2">
      <c r="A25" s="7" t="s">
        <v>18</v>
      </c>
      <c r="B25" s="14">
        <v>31.400000000000002</v>
      </c>
      <c r="C25" s="14">
        <v>1.4000000000000001</v>
      </c>
      <c r="D25" s="14">
        <v>1.2</v>
      </c>
      <c r="E25" s="14">
        <v>0</v>
      </c>
      <c r="F25" s="14">
        <v>2.8</v>
      </c>
      <c r="G25" s="14">
        <v>0.2</v>
      </c>
      <c r="H25" s="14">
        <v>92.2</v>
      </c>
      <c r="I25" s="14">
        <v>0.5</v>
      </c>
      <c r="J25" s="14">
        <v>0.3</v>
      </c>
      <c r="K25" s="14">
        <v>0</v>
      </c>
      <c r="L25" s="14">
        <v>0</v>
      </c>
      <c r="M25" s="14">
        <v>1</v>
      </c>
      <c r="N25" s="14">
        <v>2</v>
      </c>
      <c r="O25" s="14">
        <v>1</v>
      </c>
      <c r="P25" s="14">
        <v>2</v>
      </c>
      <c r="Q25" s="14">
        <v>126</v>
      </c>
    </row>
    <row r="26" spans="1:17" ht="13.5" customHeight="1" x14ac:dyDescent="0.2">
      <c r="A26" s="7" t="s">
        <v>19</v>
      </c>
      <c r="B26" s="14">
        <v>8.5</v>
      </c>
      <c r="C26" s="14">
        <v>13.000000000000002</v>
      </c>
      <c r="D26" s="14">
        <v>2.2000000000000002</v>
      </c>
      <c r="E26" s="14">
        <v>0.7</v>
      </c>
      <c r="F26" s="14">
        <v>103.5</v>
      </c>
      <c r="G26" s="14">
        <v>134.5</v>
      </c>
      <c r="H26" s="14">
        <v>113.5</v>
      </c>
      <c r="I26" s="14">
        <v>110.8</v>
      </c>
      <c r="J26" s="14">
        <v>1.5</v>
      </c>
      <c r="K26" s="14">
        <v>3</v>
      </c>
      <c r="L26" s="14">
        <v>0</v>
      </c>
      <c r="M26" s="14">
        <v>0</v>
      </c>
      <c r="N26" s="14">
        <v>0</v>
      </c>
      <c r="O26" s="14">
        <v>30</v>
      </c>
      <c r="P26" s="14">
        <v>0</v>
      </c>
      <c r="Q26" s="14">
        <v>0</v>
      </c>
    </row>
    <row r="27" spans="1:17" ht="13.5" customHeight="1" x14ac:dyDescent="0.2">
      <c r="A27" s="7" t="s">
        <v>71</v>
      </c>
      <c r="B27" s="14">
        <v>44.8</v>
      </c>
      <c r="C27" s="14">
        <v>58</v>
      </c>
      <c r="D27" s="14">
        <v>0.9</v>
      </c>
      <c r="E27" s="14">
        <v>7.2</v>
      </c>
      <c r="F27" s="14">
        <v>112.3</v>
      </c>
      <c r="G27" s="14">
        <v>181.6</v>
      </c>
      <c r="H27" s="14">
        <v>41</v>
      </c>
      <c r="I27" s="14">
        <v>128</v>
      </c>
      <c r="J27" s="14">
        <v>26.3</v>
      </c>
      <c r="K27" s="14">
        <v>66</v>
      </c>
      <c r="L27" s="14">
        <v>70</v>
      </c>
      <c r="M27" s="14">
        <v>183</v>
      </c>
      <c r="N27" s="14">
        <v>448</v>
      </c>
      <c r="O27" s="14">
        <v>409</v>
      </c>
      <c r="P27" s="14">
        <v>587</v>
      </c>
      <c r="Q27" s="14">
        <v>279</v>
      </c>
    </row>
    <row r="28" spans="1:17" ht="13.5" customHeight="1" x14ac:dyDescent="0.2">
      <c r="A28" s="7" t="s">
        <v>20</v>
      </c>
      <c r="B28" s="14">
        <v>26.7</v>
      </c>
      <c r="C28" s="14">
        <v>3.9</v>
      </c>
      <c r="D28" s="14">
        <v>11.1</v>
      </c>
      <c r="E28" s="14">
        <v>1.4</v>
      </c>
      <c r="F28" s="14">
        <v>19.2</v>
      </c>
      <c r="G28" s="14">
        <v>51.5</v>
      </c>
      <c r="H28" s="14">
        <v>11.7</v>
      </c>
      <c r="I28" s="14">
        <v>0</v>
      </c>
      <c r="J28" s="14">
        <v>17.399999999999999</v>
      </c>
      <c r="K28" s="14">
        <v>0</v>
      </c>
      <c r="L28" s="14">
        <v>23</v>
      </c>
      <c r="M28" s="14">
        <v>17</v>
      </c>
      <c r="N28" s="14">
        <v>82</v>
      </c>
      <c r="O28" s="14">
        <v>0</v>
      </c>
      <c r="P28" s="14">
        <v>0</v>
      </c>
      <c r="Q28" s="14">
        <v>0</v>
      </c>
    </row>
    <row r="29" spans="1:17" ht="13.5" customHeight="1" x14ac:dyDescent="0.2">
      <c r="A29" s="7" t="s">
        <v>72</v>
      </c>
      <c r="B29" s="14">
        <v>562.29999999999995</v>
      </c>
      <c r="C29" s="14">
        <v>336.7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279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3.5" customHeight="1" x14ac:dyDescent="0.2">
      <c r="A30" s="7" t="s">
        <v>21</v>
      </c>
      <c r="B30" s="14">
        <v>63.500000000000007</v>
      </c>
      <c r="C30" s="14">
        <v>260.89999999999998</v>
      </c>
      <c r="D30" s="14">
        <v>102.9</v>
      </c>
      <c r="E30" s="14">
        <v>419.6</v>
      </c>
      <c r="F30" s="14">
        <v>729.8</v>
      </c>
      <c r="G30" s="14">
        <v>304.3</v>
      </c>
      <c r="H30" s="14">
        <v>378.6</v>
      </c>
      <c r="I30" s="14">
        <v>0</v>
      </c>
      <c r="J30" s="14">
        <v>459.5</v>
      </c>
      <c r="K30" s="14">
        <v>383</v>
      </c>
      <c r="L30" s="14">
        <v>300</v>
      </c>
      <c r="M30" s="14">
        <v>604</v>
      </c>
      <c r="N30" s="14">
        <v>6705</v>
      </c>
      <c r="O30" s="14">
        <v>325</v>
      </c>
      <c r="P30" s="14">
        <v>389</v>
      </c>
      <c r="Q30" s="14">
        <v>530</v>
      </c>
    </row>
    <row r="31" spans="1:17" ht="13.5" customHeight="1" x14ac:dyDescent="0.2">
      <c r="A31" s="7" t="s">
        <v>22</v>
      </c>
      <c r="B31" s="14">
        <v>210.8</v>
      </c>
      <c r="C31" s="14">
        <v>1362.5</v>
      </c>
      <c r="D31" s="14">
        <v>444.7</v>
      </c>
      <c r="E31" s="14">
        <v>488.2</v>
      </c>
      <c r="F31" s="14">
        <v>1028.7</v>
      </c>
      <c r="G31" s="14">
        <v>379.1</v>
      </c>
      <c r="H31" s="14">
        <v>562.20000000000005</v>
      </c>
      <c r="I31" s="14">
        <v>417.5</v>
      </c>
      <c r="J31" s="14">
        <v>1023.2</v>
      </c>
      <c r="K31" s="14">
        <v>1503</v>
      </c>
      <c r="L31" s="14">
        <v>1211</v>
      </c>
      <c r="M31" s="14">
        <v>523</v>
      </c>
      <c r="N31" s="14">
        <v>1198</v>
      </c>
      <c r="O31" s="14">
        <v>2036</v>
      </c>
      <c r="P31" s="14">
        <v>1085</v>
      </c>
      <c r="Q31" s="14">
        <v>1513</v>
      </c>
    </row>
    <row r="32" spans="1:17" ht="13.5" customHeight="1" x14ac:dyDescent="0.2">
      <c r="A32" s="7" t="s">
        <v>23</v>
      </c>
      <c r="B32" s="14">
        <v>31.8</v>
      </c>
      <c r="C32" s="14">
        <v>9.2999999999999989</v>
      </c>
      <c r="D32" s="14">
        <v>33.700000000000003</v>
      </c>
      <c r="E32" s="14">
        <v>49.3</v>
      </c>
      <c r="F32" s="14">
        <v>23.6</v>
      </c>
      <c r="G32" s="14">
        <v>147.69999999999999</v>
      </c>
      <c r="H32" s="14">
        <v>56</v>
      </c>
      <c r="I32" s="14">
        <v>146.9</v>
      </c>
      <c r="J32" s="14">
        <v>53</v>
      </c>
      <c r="K32" s="14">
        <v>92</v>
      </c>
      <c r="L32" s="14">
        <v>199</v>
      </c>
      <c r="M32" s="14">
        <v>229</v>
      </c>
      <c r="N32" s="14">
        <v>45</v>
      </c>
      <c r="O32" s="14">
        <v>206</v>
      </c>
      <c r="P32" s="14">
        <v>262</v>
      </c>
      <c r="Q32" s="14">
        <v>359</v>
      </c>
    </row>
    <row r="33" spans="1:17" ht="13.5" customHeight="1" x14ac:dyDescent="0.2">
      <c r="A33" s="7" t="s">
        <v>24</v>
      </c>
      <c r="B33" s="14">
        <v>1383.6</v>
      </c>
      <c r="C33" s="14">
        <v>1249.0999999999999</v>
      </c>
      <c r="D33" s="14">
        <v>646.20000000000005</v>
      </c>
      <c r="E33" s="14">
        <v>531</v>
      </c>
      <c r="F33" s="14">
        <v>423</v>
      </c>
      <c r="G33" s="14">
        <v>634.20000000000005</v>
      </c>
      <c r="H33" s="14">
        <v>266</v>
      </c>
      <c r="I33" s="14">
        <v>451.6</v>
      </c>
      <c r="J33" s="14">
        <v>364.4</v>
      </c>
      <c r="K33" s="14">
        <v>356</v>
      </c>
      <c r="L33" s="14">
        <v>871</v>
      </c>
      <c r="M33" s="14">
        <v>132</v>
      </c>
      <c r="N33" s="14">
        <v>251</v>
      </c>
      <c r="O33" s="14">
        <v>418</v>
      </c>
      <c r="P33" s="14">
        <v>355</v>
      </c>
      <c r="Q33" s="14">
        <v>661</v>
      </c>
    </row>
    <row r="34" spans="1:17" ht="13.5" customHeight="1" x14ac:dyDescent="0.2">
      <c r="A34" s="7" t="s">
        <v>83</v>
      </c>
      <c r="B34" s="14">
        <v>101.6</v>
      </c>
      <c r="C34" s="14">
        <v>71</v>
      </c>
      <c r="D34" s="14">
        <v>79.7</v>
      </c>
      <c r="E34" s="14">
        <v>81.5</v>
      </c>
      <c r="F34" s="14">
        <v>118.9</v>
      </c>
      <c r="G34" s="14">
        <v>88.4</v>
      </c>
      <c r="H34" s="14">
        <v>109.2</v>
      </c>
      <c r="I34" s="14">
        <v>10</v>
      </c>
      <c r="J34" s="14">
        <v>14.1</v>
      </c>
      <c r="K34" s="14">
        <v>3</v>
      </c>
      <c r="L34" s="14">
        <v>1</v>
      </c>
      <c r="M34" s="14">
        <v>32</v>
      </c>
      <c r="N34" s="14">
        <v>306</v>
      </c>
      <c r="O34" s="14">
        <v>112</v>
      </c>
      <c r="P34" s="14">
        <v>2</v>
      </c>
      <c r="Q34" s="14">
        <v>16</v>
      </c>
    </row>
    <row r="35" spans="1:17" ht="31.5" customHeight="1" x14ac:dyDescent="0.2">
      <c r="A35" s="8" t="s">
        <v>25</v>
      </c>
      <c r="B35" s="14">
        <v>165.10000000000002</v>
      </c>
      <c r="C35" s="14">
        <v>90.9</v>
      </c>
      <c r="D35" s="14">
        <v>280.3</v>
      </c>
      <c r="E35" s="14">
        <v>203.9</v>
      </c>
      <c r="F35" s="14">
        <v>63.4</v>
      </c>
      <c r="G35" s="14">
        <v>82</v>
      </c>
      <c r="H35" s="14">
        <v>112.4</v>
      </c>
      <c r="I35" s="14">
        <v>236.9</v>
      </c>
      <c r="J35" s="14">
        <v>105.5</v>
      </c>
      <c r="K35" s="14">
        <v>75</v>
      </c>
      <c r="L35" s="14">
        <v>82</v>
      </c>
      <c r="M35" s="14">
        <v>199</v>
      </c>
      <c r="N35" s="14">
        <v>334</v>
      </c>
      <c r="O35" s="14">
        <v>220</v>
      </c>
      <c r="P35" s="14">
        <v>427</v>
      </c>
      <c r="Q35" s="14">
        <v>444</v>
      </c>
    </row>
    <row r="36" spans="1:17" ht="13.5" customHeight="1" x14ac:dyDescent="0.2">
      <c r="A36" s="7" t="s">
        <v>26</v>
      </c>
      <c r="B36" s="14">
        <v>181</v>
      </c>
      <c r="C36" s="14">
        <v>18.100000000000001</v>
      </c>
      <c r="D36" s="14">
        <v>157.4</v>
      </c>
      <c r="E36" s="14">
        <v>23.3</v>
      </c>
      <c r="F36" s="14">
        <v>88.5</v>
      </c>
      <c r="G36" s="14">
        <v>84.6</v>
      </c>
      <c r="H36" s="14">
        <v>11.5</v>
      </c>
      <c r="I36" s="14">
        <v>7.3</v>
      </c>
      <c r="J36" s="14">
        <v>157.80000000000001</v>
      </c>
      <c r="K36" s="14">
        <v>63</v>
      </c>
      <c r="L36" s="14">
        <v>22</v>
      </c>
      <c r="M36" s="14">
        <v>4</v>
      </c>
      <c r="N36" s="14">
        <v>90</v>
      </c>
      <c r="O36" s="14">
        <v>142</v>
      </c>
      <c r="P36" s="14">
        <v>244</v>
      </c>
      <c r="Q36" s="14">
        <v>231</v>
      </c>
    </row>
    <row r="37" spans="1:17" ht="13.5" customHeight="1" x14ac:dyDescent="0.2">
      <c r="A37" s="7" t="s">
        <v>27</v>
      </c>
      <c r="B37" s="14">
        <v>164</v>
      </c>
      <c r="C37" s="14">
        <v>89</v>
      </c>
      <c r="D37" s="14">
        <v>128.1</v>
      </c>
      <c r="E37" s="14">
        <v>69.5</v>
      </c>
      <c r="F37" s="14">
        <v>179.6</v>
      </c>
      <c r="G37" s="14">
        <v>74</v>
      </c>
      <c r="H37" s="14">
        <v>183.6</v>
      </c>
      <c r="I37" s="14">
        <v>173.9</v>
      </c>
      <c r="J37" s="14">
        <v>410.6</v>
      </c>
      <c r="K37" s="14">
        <v>354</v>
      </c>
      <c r="L37" s="14">
        <v>169</v>
      </c>
      <c r="M37" s="14">
        <v>301</v>
      </c>
      <c r="N37" s="14">
        <v>468</v>
      </c>
      <c r="O37" s="14">
        <v>1050</v>
      </c>
      <c r="P37" s="14">
        <v>2478</v>
      </c>
      <c r="Q37" s="14">
        <v>5207</v>
      </c>
    </row>
    <row r="38" spans="1:17" ht="13.5" customHeight="1" x14ac:dyDescent="0.2">
      <c r="A38" s="7" t="s">
        <v>28</v>
      </c>
      <c r="B38" s="14">
        <v>56.3</v>
      </c>
      <c r="C38" s="14">
        <v>181.7</v>
      </c>
      <c r="D38" s="14">
        <v>98.2</v>
      </c>
      <c r="E38" s="14">
        <v>87.4</v>
      </c>
      <c r="F38" s="14">
        <v>44.4</v>
      </c>
      <c r="G38" s="14">
        <v>151.80000000000001</v>
      </c>
      <c r="H38" s="14">
        <v>148.19999999999999</v>
      </c>
      <c r="I38" s="14">
        <v>6.2</v>
      </c>
      <c r="J38" s="14">
        <v>42.9</v>
      </c>
      <c r="K38" s="14">
        <v>69</v>
      </c>
      <c r="L38" s="14">
        <v>58</v>
      </c>
      <c r="M38" s="14">
        <v>46</v>
      </c>
      <c r="N38" s="14">
        <v>36</v>
      </c>
      <c r="O38" s="14">
        <v>95</v>
      </c>
      <c r="P38" s="14">
        <v>254</v>
      </c>
      <c r="Q38" s="14">
        <v>140</v>
      </c>
    </row>
    <row r="39" spans="1:17" ht="13.5" customHeight="1" x14ac:dyDescent="0.2">
      <c r="A39" s="7" t="s">
        <v>29</v>
      </c>
      <c r="B39" s="14">
        <v>664.19999999999993</v>
      </c>
      <c r="C39" s="14">
        <v>1127</v>
      </c>
      <c r="D39" s="14">
        <v>3744.7</v>
      </c>
      <c r="E39" s="14">
        <v>2701.1</v>
      </c>
      <c r="F39" s="14">
        <v>2343.1999999999998</v>
      </c>
      <c r="G39" s="14">
        <v>2380.4</v>
      </c>
      <c r="H39" s="14">
        <v>5011.1000000000004</v>
      </c>
      <c r="I39" s="14">
        <v>2199.6999999999998</v>
      </c>
      <c r="J39" s="14">
        <v>3986.4</v>
      </c>
      <c r="K39" s="14">
        <v>6537</v>
      </c>
      <c r="L39" s="14">
        <v>3574</v>
      </c>
      <c r="M39" s="14">
        <v>5295</v>
      </c>
      <c r="N39" s="14">
        <v>2615</v>
      </c>
      <c r="O39" s="14">
        <v>4879</v>
      </c>
      <c r="P39" s="14">
        <v>7906</v>
      </c>
      <c r="Q39" s="14">
        <v>9420</v>
      </c>
    </row>
    <row r="40" spans="1:17" ht="13.5" customHeight="1" x14ac:dyDescent="0.2">
      <c r="A40" s="7" t="s">
        <v>30</v>
      </c>
      <c r="B40" s="14">
        <v>78.899999999999991</v>
      </c>
      <c r="C40" s="14">
        <v>169.49999999999997</v>
      </c>
      <c r="D40" s="14">
        <v>359.6</v>
      </c>
      <c r="E40" s="14">
        <v>135.5</v>
      </c>
      <c r="F40" s="14">
        <v>584.29999999999995</v>
      </c>
      <c r="G40" s="14">
        <v>1136.9000000000001</v>
      </c>
      <c r="H40" s="14">
        <v>277.39999999999998</v>
      </c>
      <c r="I40" s="14">
        <v>459.4</v>
      </c>
      <c r="J40" s="14">
        <v>392.8</v>
      </c>
      <c r="K40" s="14">
        <v>570</v>
      </c>
      <c r="L40" s="14">
        <v>511</v>
      </c>
      <c r="M40" s="14">
        <v>427</v>
      </c>
      <c r="N40" s="14">
        <v>649</v>
      </c>
      <c r="O40" s="14">
        <v>892</v>
      </c>
      <c r="P40" s="14">
        <v>830</v>
      </c>
      <c r="Q40" s="14">
        <v>1871</v>
      </c>
    </row>
    <row r="41" spans="1:17" ht="13.5" customHeight="1" x14ac:dyDescent="0.2">
      <c r="A41" s="7" t="s">
        <v>31</v>
      </c>
      <c r="B41" s="14">
        <v>1.4000000000000001</v>
      </c>
      <c r="C41" s="14">
        <v>7.8999999999999995</v>
      </c>
      <c r="D41" s="14">
        <v>1.5</v>
      </c>
      <c r="E41" s="14">
        <v>13.4</v>
      </c>
      <c r="F41" s="14">
        <v>1.2</v>
      </c>
      <c r="G41" s="14">
        <v>6.3</v>
      </c>
      <c r="H41" s="14">
        <v>10.8</v>
      </c>
      <c r="I41" s="14">
        <v>0</v>
      </c>
      <c r="J41" s="14">
        <v>235.7</v>
      </c>
      <c r="K41" s="14">
        <v>0</v>
      </c>
      <c r="L41" s="14">
        <v>12</v>
      </c>
      <c r="M41" s="14">
        <v>8</v>
      </c>
      <c r="N41" s="14">
        <v>2</v>
      </c>
      <c r="O41" s="14">
        <v>26</v>
      </c>
      <c r="P41" s="14">
        <v>20</v>
      </c>
      <c r="Q41" s="14">
        <v>26</v>
      </c>
    </row>
    <row r="42" spans="1:17" ht="13.5" customHeight="1" x14ac:dyDescent="0.2">
      <c r="A42" s="7" t="s">
        <v>73</v>
      </c>
      <c r="B42" s="14">
        <v>66.400000000000006</v>
      </c>
      <c r="C42" s="14">
        <v>196</v>
      </c>
      <c r="D42" s="14">
        <v>83.4</v>
      </c>
      <c r="E42" s="14">
        <v>94.6</v>
      </c>
      <c r="F42" s="14">
        <v>37.799999999999997</v>
      </c>
      <c r="G42" s="14">
        <v>66.8</v>
      </c>
      <c r="H42" s="14">
        <v>60.5</v>
      </c>
      <c r="I42" s="14">
        <v>289.7</v>
      </c>
      <c r="J42" s="14">
        <v>2.6</v>
      </c>
      <c r="K42" s="14">
        <v>2</v>
      </c>
      <c r="L42" s="14">
        <v>8</v>
      </c>
      <c r="M42" s="14">
        <v>9</v>
      </c>
      <c r="N42" s="14">
        <v>3</v>
      </c>
      <c r="O42" s="14">
        <v>381</v>
      </c>
      <c r="P42" s="14">
        <v>169</v>
      </c>
      <c r="Q42" s="14">
        <v>22</v>
      </c>
    </row>
    <row r="43" spans="1:17" ht="13.5" customHeight="1" x14ac:dyDescent="0.2">
      <c r="A43" s="7" t="s">
        <v>32</v>
      </c>
      <c r="B43" s="14">
        <v>82.9</v>
      </c>
      <c r="C43" s="14">
        <v>4.6999999999999993</v>
      </c>
      <c r="D43" s="14">
        <v>50.3</v>
      </c>
      <c r="E43" s="14">
        <v>15.4</v>
      </c>
      <c r="F43" s="14">
        <v>57.3</v>
      </c>
      <c r="G43" s="14">
        <v>64.5</v>
      </c>
      <c r="H43" s="14">
        <v>123.9</v>
      </c>
      <c r="I43" s="14">
        <v>62.4</v>
      </c>
      <c r="J43" s="14">
        <v>2.2000000000000002</v>
      </c>
      <c r="K43" s="14">
        <v>50</v>
      </c>
      <c r="L43" s="14">
        <v>23</v>
      </c>
      <c r="M43" s="14">
        <v>22</v>
      </c>
      <c r="N43" s="14">
        <v>3</v>
      </c>
      <c r="O43" s="14">
        <v>11</v>
      </c>
      <c r="P43" s="14">
        <v>0</v>
      </c>
      <c r="Q43" s="14">
        <v>19</v>
      </c>
    </row>
    <row r="44" spans="1:17" ht="13.5" customHeight="1" x14ac:dyDescent="0.2">
      <c r="A44" s="9" t="s">
        <v>33</v>
      </c>
      <c r="B44" s="13">
        <v>638.1</v>
      </c>
      <c r="C44" s="13">
        <v>1693</v>
      </c>
      <c r="D44" s="13">
        <v>5230.8999999999996</v>
      </c>
      <c r="E44" s="13">
        <v>1926.9</v>
      </c>
      <c r="F44" s="13">
        <v>1156.8</v>
      </c>
      <c r="G44" s="13">
        <v>1978.6</v>
      </c>
      <c r="H44" s="13">
        <v>400.8</v>
      </c>
      <c r="I44" s="13">
        <v>2061.3000000000002</v>
      </c>
      <c r="J44" s="13">
        <v>3776.2</v>
      </c>
      <c r="K44" s="13">
        <v>1205</v>
      </c>
      <c r="L44" s="13">
        <v>1628</v>
      </c>
      <c r="M44" s="13">
        <v>1185</v>
      </c>
      <c r="N44" s="13">
        <v>1366</v>
      </c>
      <c r="O44" s="13">
        <v>2565</v>
      </c>
      <c r="P44" s="13">
        <v>1779</v>
      </c>
      <c r="Q44" s="13">
        <v>2977</v>
      </c>
    </row>
    <row r="45" spans="1:17" ht="13.5" customHeight="1" x14ac:dyDescent="0.2">
      <c r="A45" s="9" t="s">
        <v>34</v>
      </c>
      <c r="B45" s="13">
        <f t="shared" ref="B45" si="19">SUM(B46:B49)</f>
        <v>143.4</v>
      </c>
      <c r="C45" s="13">
        <f t="shared" ref="C45" si="20">SUM(C46:C49)</f>
        <v>277.3</v>
      </c>
      <c r="D45" s="13">
        <f t="shared" ref="D45:F45" si="21">SUM(D46:D49)</f>
        <v>525.6</v>
      </c>
      <c r="E45" s="13">
        <f t="shared" si="21"/>
        <v>469.6</v>
      </c>
      <c r="F45" s="13">
        <f t="shared" si="21"/>
        <v>647.6</v>
      </c>
      <c r="G45" s="13">
        <f t="shared" ref="G45" si="22">SUM(G46:G49)</f>
        <v>490.20000000000005</v>
      </c>
      <c r="H45" s="13">
        <f t="shared" ref="H45" si="23">SUM(H46:H49)</f>
        <v>294.3</v>
      </c>
      <c r="I45" s="13">
        <f t="shared" ref="I45:J45" si="24">SUM(I46:I49)</f>
        <v>309.7</v>
      </c>
      <c r="J45" s="13">
        <f t="shared" si="24"/>
        <v>214.2</v>
      </c>
      <c r="K45" s="13">
        <f t="shared" ref="K45:L45" si="25">SUM(K46:K49)</f>
        <v>211</v>
      </c>
      <c r="L45" s="13">
        <f t="shared" si="25"/>
        <v>107</v>
      </c>
      <c r="M45" s="13">
        <f t="shared" ref="M45:N45" si="26">SUM(M46:M49)</f>
        <v>225</v>
      </c>
      <c r="N45" s="13">
        <f t="shared" si="26"/>
        <v>1657</v>
      </c>
      <c r="O45" s="13">
        <f t="shared" ref="O45:P45" si="27">SUM(O46:O49)</f>
        <v>15</v>
      </c>
      <c r="P45" s="13">
        <f t="shared" si="27"/>
        <v>16</v>
      </c>
      <c r="Q45" s="13">
        <f t="shared" ref="Q45" si="28">SUM(Q46:Q49)</f>
        <v>306</v>
      </c>
    </row>
    <row r="46" spans="1:17" ht="13.5" customHeight="1" x14ac:dyDescent="0.2">
      <c r="A46" s="7" t="s">
        <v>35</v>
      </c>
      <c r="B46" s="14">
        <v>78.2</v>
      </c>
      <c r="C46" s="14">
        <v>231.49999999999997</v>
      </c>
      <c r="D46" s="14">
        <v>364.1</v>
      </c>
      <c r="E46" s="14">
        <v>400.4</v>
      </c>
      <c r="F46" s="14">
        <v>393.5</v>
      </c>
      <c r="G46" s="14">
        <v>376.7</v>
      </c>
      <c r="H46" s="14">
        <v>246</v>
      </c>
      <c r="I46" s="14">
        <v>90.3</v>
      </c>
      <c r="J46" s="14">
        <v>67.599999999999994</v>
      </c>
      <c r="K46" s="14">
        <v>88</v>
      </c>
      <c r="L46" s="14">
        <v>6</v>
      </c>
      <c r="M46" s="14">
        <v>36</v>
      </c>
      <c r="N46" s="14">
        <v>1453</v>
      </c>
      <c r="O46" s="14">
        <v>4</v>
      </c>
      <c r="P46" s="14">
        <v>1</v>
      </c>
      <c r="Q46" s="14">
        <v>278</v>
      </c>
    </row>
    <row r="47" spans="1:17" ht="13.5" customHeight="1" x14ac:dyDescent="0.2">
      <c r="A47" s="7" t="s">
        <v>36</v>
      </c>
      <c r="B47" s="14">
        <v>50.3</v>
      </c>
      <c r="C47" s="14">
        <v>16.3</v>
      </c>
      <c r="D47" s="14">
        <v>7.9</v>
      </c>
      <c r="E47" s="14">
        <v>0.2</v>
      </c>
      <c r="F47" s="14">
        <v>0.2</v>
      </c>
      <c r="G47" s="14">
        <v>0.1</v>
      </c>
      <c r="H47" s="14">
        <v>3</v>
      </c>
      <c r="I47" s="14">
        <v>2</v>
      </c>
      <c r="J47" s="14">
        <v>0.1</v>
      </c>
      <c r="K47" s="14">
        <v>0</v>
      </c>
      <c r="L47" s="14">
        <v>0</v>
      </c>
      <c r="M47" s="14">
        <v>11</v>
      </c>
      <c r="N47" s="14">
        <v>12</v>
      </c>
      <c r="O47" s="14">
        <v>0</v>
      </c>
      <c r="P47" s="14">
        <v>1</v>
      </c>
      <c r="Q47" s="14">
        <v>0</v>
      </c>
    </row>
    <row r="48" spans="1:17" ht="13.5" customHeight="1" x14ac:dyDescent="0.2">
      <c r="A48" s="7" t="s">
        <v>37</v>
      </c>
      <c r="B48" s="14">
        <v>11.799999999999999</v>
      </c>
      <c r="C48" s="14">
        <v>17.900000000000002</v>
      </c>
      <c r="D48" s="14">
        <v>152.19999999999999</v>
      </c>
      <c r="E48" s="14">
        <v>67.900000000000006</v>
      </c>
      <c r="F48" s="14">
        <v>228.7</v>
      </c>
      <c r="G48" s="14">
        <v>112.3</v>
      </c>
      <c r="H48" s="14">
        <v>18.8</v>
      </c>
      <c r="I48" s="14">
        <v>19.8</v>
      </c>
      <c r="J48" s="14">
        <v>15</v>
      </c>
      <c r="K48" s="14">
        <v>123</v>
      </c>
      <c r="L48" s="14">
        <v>101</v>
      </c>
      <c r="M48" s="14">
        <v>173</v>
      </c>
      <c r="N48" s="14">
        <v>190</v>
      </c>
      <c r="O48" s="14">
        <v>8</v>
      </c>
      <c r="P48" s="14">
        <v>13</v>
      </c>
      <c r="Q48" s="14">
        <v>28</v>
      </c>
    </row>
    <row r="49" spans="1:17" ht="13.5" customHeight="1" x14ac:dyDescent="0.2">
      <c r="A49" s="7" t="s">
        <v>38</v>
      </c>
      <c r="B49" s="14">
        <v>3.0999999999999996</v>
      </c>
      <c r="C49" s="14">
        <v>11.6</v>
      </c>
      <c r="D49" s="14">
        <v>1.4</v>
      </c>
      <c r="E49" s="14">
        <v>1.1000000000000001</v>
      </c>
      <c r="F49" s="14">
        <v>25.2</v>
      </c>
      <c r="G49" s="14">
        <v>1.1000000000000001</v>
      </c>
      <c r="H49" s="14">
        <v>26.5</v>
      </c>
      <c r="I49" s="14">
        <v>197.6</v>
      </c>
      <c r="J49" s="14">
        <v>131.5</v>
      </c>
      <c r="K49" s="14">
        <v>0</v>
      </c>
      <c r="L49" s="14">
        <v>0</v>
      </c>
      <c r="M49" s="14">
        <v>5</v>
      </c>
      <c r="N49" s="14">
        <v>2</v>
      </c>
      <c r="O49" s="14">
        <v>3</v>
      </c>
      <c r="P49" s="14">
        <v>1</v>
      </c>
      <c r="Q49" s="14">
        <v>0</v>
      </c>
    </row>
    <row r="50" spans="1:17" ht="13.5" customHeight="1" x14ac:dyDescent="0.2">
      <c r="A50" s="9" t="s">
        <v>39</v>
      </c>
      <c r="B50" s="13">
        <f t="shared" ref="B50" si="29">SUM(B51:B53)</f>
        <v>486.5</v>
      </c>
      <c r="C50" s="13">
        <f t="shared" ref="C50" si="30">SUM(C51:C53)</f>
        <v>727</v>
      </c>
      <c r="D50" s="13">
        <f t="shared" ref="D50:F50" si="31">SUM(D51:D53)</f>
        <v>918.30000000000007</v>
      </c>
      <c r="E50" s="13">
        <f t="shared" si="31"/>
        <v>1944.1000000000001</v>
      </c>
      <c r="F50" s="13">
        <f t="shared" si="31"/>
        <v>1679.8</v>
      </c>
      <c r="G50" s="13">
        <f t="shared" ref="G50" si="32">SUM(G51:G53)</f>
        <v>2998.4</v>
      </c>
      <c r="H50" s="13">
        <f t="shared" ref="H50" si="33">SUM(H51:H53)</f>
        <v>2059.7000000000003</v>
      </c>
      <c r="I50" s="13">
        <f t="shared" ref="I50:J50" si="34">SUM(I51:I53)</f>
        <v>926.19999999999993</v>
      </c>
      <c r="J50" s="13">
        <f t="shared" si="34"/>
        <v>1488.5</v>
      </c>
      <c r="K50" s="13">
        <f t="shared" ref="K50:L50" si="35">SUM(K51:K53)</f>
        <v>703</v>
      </c>
      <c r="L50" s="13">
        <f t="shared" si="35"/>
        <v>582</v>
      </c>
      <c r="M50" s="13">
        <f t="shared" ref="M50:N50" si="36">SUM(M51:M53)</f>
        <v>924</v>
      </c>
      <c r="N50" s="13">
        <f t="shared" si="36"/>
        <v>1473</v>
      </c>
      <c r="O50" s="13">
        <f t="shared" ref="O50:P50" si="37">SUM(O51:O53)</f>
        <v>900</v>
      </c>
      <c r="P50" s="13">
        <f t="shared" si="37"/>
        <v>783</v>
      </c>
      <c r="Q50" s="13">
        <f t="shared" ref="Q50" si="38">SUM(Q51:Q53)</f>
        <v>827</v>
      </c>
    </row>
    <row r="51" spans="1:17" ht="13.5" customHeight="1" x14ac:dyDescent="0.2">
      <c r="A51" s="7" t="s">
        <v>40</v>
      </c>
      <c r="B51" s="14">
        <v>67.8</v>
      </c>
      <c r="C51" s="14">
        <v>199.7</v>
      </c>
      <c r="D51" s="14">
        <v>534.6</v>
      </c>
      <c r="E51" s="14">
        <v>703.6</v>
      </c>
      <c r="F51" s="14">
        <v>867.2</v>
      </c>
      <c r="G51" s="14">
        <v>1980.3</v>
      </c>
      <c r="H51" s="14">
        <v>1192.4000000000001</v>
      </c>
      <c r="I51" s="14">
        <v>338.5</v>
      </c>
      <c r="J51" s="14">
        <v>924.6</v>
      </c>
      <c r="K51" s="14">
        <v>155</v>
      </c>
      <c r="L51" s="14">
        <v>58</v>
      </c>
      <c r="M51" s="14">
        <v>98</v>
      </c>
      <c r="N51" s="14">
        <v>110</v>
      </c>
      <c r="O51" s="14">
        <v>320</v>
      </c>
      <c r="P51" s="14">
        <v>113</v>
      </c>
      <c r="Q51" s="14">
        <v>153</v>
      </c>
    </row>
    <row r="52" spans="1:17" ht="13.5" customHeight="1" x14ac:dyDescent="0.2">
      <c r="A52" s="7" t="s">
        <v>41</v>
      </c>
      <c r="B52" s="14">
        <v>418.4</v>
      </c>
      <c r="C52" s="14">
        <v>331.40000000000003</v>
      </c>
      <c r="D52" s="14">
        <v>165.3</v>
      </c>
      <c r="E52" s="14">
        <v>1049.7</v>
      </c>
      <c r="F52" s="14">
        <v>598.9</v>
      </c>
      <c r="G52" s="14">
        <v>681.2</v>
      </c>
      <c r="H52" s="14">
        <v>385.5</v>
      </c>
      <c r="I52" s="14">
        <v>253.8</v>
      </c>
      <c r="J52" s="14">
        <v>242.4</v>
      </c>
      <c r="K52" s="14">
        <v>311</v>
      </c>
      <c r="L52" s="14">
        <v>151</v>
      </c>
      <c r="M52" s="14">
        <v>607</v>
      </c>
      <c r="N52" s="14">
        <v>604</v>
      </c>
      <c r="O52" s="14">
        <v>426</v>
      </c>
      <c r="P52" s="14">
        <v>411</v>
      </c>
      <c r="Q52" s="14">
        <v>479</v>
      </c>
    </row>
    <row r="53" spans="1:17" ht="13.5" customHeight="1" x14ac:dyDescent="0.2">
      <c r="A53" s="7" t="s">
        <v>42</v>
      </c>
      <c r="B53" s="14">
        <v>0.3</v>
      </c>
      <c r="C53" s="14">
        <v>195.9</v>
      </c>
      <c r="D53" s="14">
        <v>218.4</v>
      </c>
      <c r="E53" s="14">
        <v>190.8</v>
      </c>
      <c r="F53" s="14">
        <v>213.7</v>
      </c>
      <c r="G53" s="14">
        <v>336.9</v>
      </c>
      <c r="H53" s="14">
        <v>481.8</v>
      </c>
      <c r="I53" s="14">
        <v>333.9</v>
      </c>
      <c r="J53" s="14">
        <v>321.5</v>
      </c>
      <c r="K53" s="14">
        <v>237</v>
      </c>
      <c r="L53" s="14">
        <v>373</v>
      </c>
      <c r="M53" s="14">
        <v>219</v>
      </c>
      <c r="N53" s="14">
        <v>759</v>
      </c>
      <c r="O53" s="14">
        <v>154</v>
      </c>
      <c r="P53" s="14">
        <v>259</v>
      </c>
      <c r="Q53" s="14">
        <v>195</v>
      </c>
    </row>
    <row r="54" spans="1:17" ht="13.5" customHeight="1" x14ac:dyDescent="0.2">
      <c r="A54" s="9" t="s">
        <v>43</v>
      </c>
      <c r="B54" s="13">
        <f t="shared" ref="B54" si="39">SUM(B55:B57)</f>
        <v>1212.9000000000001</v>
      </c>
      <c r="C54" s="13">
        <f t="shared" ref="C54" si="40">SUM(C55:C57)</f>
        <v>1708.6</v>
      </c>
      <c r="D54" s="13">
        <f t="shared" ref="D54:F54" si="41">SUM(D55:D57)</f>
        <v>1436</v>
      </c>
      <c r="E54" s="13">
        <f t="shared" si="41"/>
        <v>2230</v>
      </c>
      <c r="F54" s="13">
        <f t="shared" si="41"/>
        <v>2609.1</v>
      </c>
      <c r="G54" s="13">
        <f t="shared" ref="G54" si="42">SUM(G55:G57)</f>
        <v>2565.8000000000002</v>
      </c>
      <c r="H54" s="13">
        <f t="shared" ref="H54" si="43">SUM(H55:H57)</f>
        <v>4654.1000000000004</v>
      </c>
      <c r="I54" s="13">
        <f t="shared" ref="I54:J54" si="44">SUM(I55:I57)</f>
        <v>3128.7</v>
      </c>
      <c r="J54" s="13">
        <f t="shared" si="44"/>
        <v>4047.3</v>
      </c>
      <c r="K54" s="13">
        <f t="shared" ref="K54:L54" si="45">SUM(K55:K57)</f>
        <v>1825</v>
      </c>
      <c r="L54" s="13">
        <f t="shared" si="45"/>
        <v>2492</v>
      </c>
      <c r="M54" s="13">
        <f t="shared" ref="M54:N54" si="46">SUM(M55:M57)</f>
        <v>2694</v>
      </c>
      <c r="N54" s="13">
        <f t="shared" si="46"/>
        <v>1748</v>
      </c>
      <c r="O54" s="13">
        <f t="shared" ref="O54:P54" si="47">SUM(O55:O57)</f>
        <v>3416</v>
      </c>
      <c r="P54" s="13">
        <f t="shared" si="47"/>
        <v>3287</v>
      </c>
      <c r="Q54" s="13">
        <f t="shared" ref="Q54" si="48">SUM(Q55:Q57)</f>
        <v>5661</v>
      </c>
    </row>
    <row r="55" spans="1:17" ht="13.5" customHeight="1" x14ac:dyDescent="0.2">
      <c r="A55" s="7" t="s">
        <v>44</v>
      </c>
      <c r="B55" s="14">
        <v>284</v>
      </c>
      <c r="C55" s="14">
        <v>551.5</v>
      </c>
      <c r="D55" s="14">
        <v>261.3</v>
      </c>
      <c r="E55" s="14">
        <v>329.6</v>
      </c>
      <c r="F55" s="14">
        <v>320.8</v>
      </c>
      <c r="G55" s="14">
        <v>206.1</v>
      </c>
      <c r="H55" s="14">
        <v>1087.2</v>
      </c>
      <c r="I55" s="14">
        <v>412.9</v>
      </c>
      <c r="J55" s="14">
        <v>948.7</v>
      </c>
      <c r="K55" s="14">
        <v>421</v>
      </c>
      <c r="L55" s="14">
        <v>269</v>
      </c>
      <c r="M55" s="14">
        <v>395</v>
      </c>
      <c r="N55" s="14">
        <v>513</v>
      </c>
      <c r="O55" s="14">
        <v>864</v>
      </c>
      <c r="P55" s="14">
        <v>1043</v>
      </c>
      <c r="Q55" s="14">
        <v>2693</v>
      </c>
    </row>
    <row r="56" spans="1:17" ht="13.5" customHeight="1" x14ac:dyDescent="0.2">
      <c r="A56" s="7" t="s">
        <v>45</v>
      </c>
      <c r="B56" s="14">
        <v>637.20000000000005</v>
      </c>
      <c r="C56" s="14">
        <v>549.29999999999995</v>
      </c>
      <c r="D56" s="14">
        <v>875.2</v>
      </c>
      <c r="E56" s="14">
        <v>1402.6</v>
      </c>
      <c r="F56" s="14">
        <v>1866.1</v>
      </c>
      <c r="G56" s="14">
        <v>1999.2</v>
      </c>
      <c r="H56" s="14">
        <v>1928.4</v>
      </c>
      <c r="I56" s="14">
        <v>1530</v>
      </c>
      <c r="J56" s="14">
        <v>2197.9</v>
      </c>
      <c r="K56" s="14">
        <v>788</v>
      </c>
      <c r="L56" s="14">
        <v>929</v>
      </c>
      <c r="M56" s="14">
        <v>1585</v>
      </c>
      <c r="N56" s="14">
        <v>1092</v>
      </c>
      <c r="O56" s="14">
        <v>1266</v>
      </c>
      <c r="P56" s="14">
        <v>1315</v>
      </c>
      <c r="Q56" s="14">
        <v>1450</v>
      </c>
    </row>
    <row r="57" spans="1:17" ht="13.5" customHeight="1" x14ac:dyDescent="0.2">
      <c r="A57" s="7" t="s">
        <v>46</v>
      </c>
      <c r="B57" s="14">
        <v>291.70000000000005</v>
      </c>
      <c r="C57" s="14">
        <v>607.79999999999995</v>
      </c>
      <c r="D57" s="14">
        <v>299.5</v>
      </c>
      <c r="E57" s="14">
        <v>497.8</v>
      </c>
      <c r="F57" s="14">
        <v>422.2</v>
      </c>
      <c r="G57" s="14">
        <v>360.5</v>
      </c>
      <c r="H57" s="14">
        <v>1638.5</v>
      </c>
      <c r="I57" s="14">
        <v>1185.8</v>
      </c>
      <c r="J57" s="14">
        <v>900.7</v>
      </c>
      <c r="K57" s="14">
        <v>616</v>
      </c>
      <c r="L57" s="14">
        <v>1294</v>
      </c>
      <c r="M57" s="14">
        <v>714</v>
      </c>
      <c r="N57" s="14">
        <v>143</v>
      </c>
      <c r="O57" s="14">
        <v>1286</v>
      </c>
      <c r="P57" s="14">
        <v>929</v>
      </c>
      <c r="Q57" s="14">
        <v>1518</v>
      </c>
    </row>
    <row r="58" spans="1:17" ht="13.5" customHeight="1" x14ac:dyDescent="0.2">
      <c r="A58" s="9" t="s">
        <v>47</v>
      </c>
      <c r="B58" s="13">
        <f t="shared" ref="B58:J58" si="49">SUM(B59:B63)</f>
        <v>620.80000000000007</v>
      </c>
      <c r="C58" s="13">
        <f t="shared" si="49"/>
        <v>302</v>
      </c>
      <c r="D58" s="13">
        <f t="shared" si="49"/>
        <v>298.5</v>
      </c>
      <c r="E58" s="13">
        <f t="shared" si="49"/>
        <v>910.80000000000007</v>
      </c>
      <c r="F58" s="13">
        <f t="shared" si="49"/>
        <v>229.8</v>
      </c>
      <c r="G58" s="13">
        <f t="shared" si="49"/>
        <v>394.00000000000006</v>
      </c>
      <c r="H58" s="13">
        <f t="shared" si="49"/>
        <v>548.70000000000005</v>
      </c>
      <c r="I58" s="13">
        <f t="shared" si="49"/>
        <v>1803.5</v>
      </c>
      <c r="J58" s="13">
        <f t="shared" si="49"/>
        <v>3937.2</v>
      </c>
      <c r="K58" s="13">
        <f t="shared" ref="K58:L58" si="50">SUM(K59:K63)</f>
        <v>1743</v>
      </c>
      <c r="L58" s="13">
        <f t="shared" si="50"/>
        <v>970</v>
      </c>
      <c r="M58" s="13">
        <f t="shared" ref="M58:N58" si="51">SUM(M59:M63)</f>
        <v>1559</v>
      </c>
      <c r="N58" s="13">
        <f t="shared" si="51"/>
        <v>2872</v>
      </c>
      <c r="O58" s="13">
        <f t="shared" ref="O58:P58" si="52">SUM(O59:O63)</f>
        <v>2051</v>
      </c>
      <c r="P58" s="13">
        <f t="shared" si="52"/>
        <v>1307</v>
      </c>
      <c r="Q58" s="13">
        <f t="shared" ref="Q58" si="53">SUM(Q59:Q63)</f>
        <v>752</v>
      </c>
    </row>
    <row r="59" spans="1:17" ht="13.5" customHeight="1" x14ac:dyDescent="0.2">
      <c r="A59" s="7" t="s">
        <v>48</v>
      </c>
      <c r="B59" s="14">
        <v>411.8</v>
      </c>
      <c r="C59" s="14">
        <v>174.20000000000002</v>
      </c>
      <c r="D59" s="14">
        <v>52.3</v>
      </c>
      <c r="E59" s="14">
        <v>273.8</v>
      </c>
      <c r="F59" s="14">
        <v>75.099999999999994</v>
      </c>
      <c r="G59" s="14">
        <v>265.8</v>
      </c>
      <c r="H59" s="14">
        <v>81.400000000000006</v>
      </c>
      <c r="I59" s="14">
        <v>247.3</v>
      </c>
      <c r="J59" s="14">
        <v>69.400000000000006</v>
      </c>
      <c r="K59" s="14">
        <v>157</v>
      </c>
      <c r="L59" s="14">
        <v>42</v>
      </c>
      <c r="M59" s="14">
        <v>99</v>
      </c>
      <c r="N59" s="14">
        <v>109</v>
      </c>
      <c r="O59" s="14">
        <v>80</v>
      </c>
      <c r="P59" s="14">
        <v>100</v>
      </c>
      <c r="Q59" s="14">
        <v>153</v>
      </c>
    </row>
    <row r="60" spans="1:17" ht="13.5" customHeight="1" x14ac:dyDescent="0.2">
      <c r="A60" s="7" t="s">
        <v>49</v>
      </c>
      <c r="B60" s="14">
        <v>14.600000000000001</v>
      </c>
      <c r="C60" s="14">
        <v>0</v>
      </c>
      <c r="D60" s="14">
        <v>5.6</v>
      </c>
      <c r="E60" s="14">
        <v>348.9</v>
      </c>
      <c r="F60" s="14">
        <v>35.4</v>
      </c>
      <c r="G60" s="14">
        <v>22</v>
      </c>
      <c r="H60" s="14">
        <v>61.3</v>
      </c>
      <c r="I60" s="14">
        <v>75.099999999999994</v>
      </c>
      <c r="J60" s="14">
        <v>208.1</v>
      </c>
      <c r="K60" s="14">
        <v>22</v>
      </c>
      <c r="L60" s="14">
        <v>14</v>
      </c>
      <c r="M60" s="14">
        <v>62</v>
      </c>
      <c r="N60" s="14">
        <v>170</v>
      </c>
      <c r="O60" s="14">
        <v>237</v>
      </c>
      <c r="P60" s="14">
        <v>334</v>
      </c>
      <c r="Q60" s="14">
        <v>109</v>
      </c>
    </row>
    <row r="61" spans="1:17" ht="13.5" customHeight="1" x14ac:dyDescent="0.2">
      <c r="A61" s="7" t="s">
        <v>50</v>
      </c>
      <c r="B61" s="14">
        <v>167.20000000000002</v>
      </c>
      <c r="C61" s="14">
        <v>55</v>
      </c>
      <c r="D61" s="14">
        <v>8.1999999999999993</v>
      </c>
      <c r="E61" s="14">
        <v>7.7</v>
      </c>
      <c r="F61" s="14">
        <v>6.7</v>
      </c>
      <c r="G61" s="14">
        <v>15.3</v>
      </c>
      <c r="H61" s="14">
        <v>2.8</v>
      </c>
      <c r="I61" s="14">
        <v>7.2</v>
      </c>
      <c r="J61" s="14">
        <v>5</v>
      </c>
      <c r="K61" s="14">
        <v>14</v>
      </c>
      <c r="L61" s="14">
        <v>1</v>
      </c>
      <c r="M61" s="14">
        <v>80</v>
      </c>
      <c r="N61" s="14">
        <v>22</v>
      </c>
      <c r="O61" s="14">
        <v>160</v>
      </c>
      <c r="P61" s="14">
        <v>12</v>
      </c>
      <c r="Q61" s="14">
        <v>167</v>
      </c>
    </row>
    <row r="62" spans="1:17" ht="13.5" customHeight="1" x14ac:dyDescent="0.2">
      <c r="A62" s="7" t="s">
        <v>51</v>
      </c>
      <c r="B62" s="14">
        <v>27.2</v>
      </c>
      <c r="C62" s="14">
        <v>42.400000000000006</v>
      </c>
      <c r="D62" s="14">
        <v>232.4</v>
      </c>
      <c r="E62" s="14">
        <v>280.39999999999998</v>
      </c>
      <c r="F62" s="14">
        <v>112.6</v>
      </c>
      <c r="G62" s="14">
        <v>25.1</v>
      </c>
      <c r="H62" s="14">
        <v>403.2</v>
      </c>
      <c r="I62" s="14">
        <v>1473.9</v>
      </c>
      <c r="J62" s="14">
        <v>3652.5</v>
      </c>
      <c r="K62" s="14">
        <v>1550</v>
      </c>
      <c r="L62" s="14">
        <v>897</v>
      </c>
      <c r="M62" s="14">
        <v>1313</v>
      </c>
      <c r="N62" s="14">
        <v>2550</v>
      </c>
      <c r="O62" s="14">
        <v>1566</v>
      </c>
      <c r="P62" s="14">
        <v>857</v>
      </c>
      <c r="Q62" s="14">
        <v>321</v>
      </c>
    </row>
    <row r="63" spans="1:17" ht="13.5" customHeight="1" x14ac:dyDescent="0.2">
      <c r="A63" s="7" t="s">
        <v>52</v>
      </c>
      <c r="B63" s="14">
        <v>0</v>
      </c>
      <c r="C63" s="14">
        <v>30.4</v>
      </c>
      <c r="D63" s="14">
        <v>0</v>
      </c>
      <c r="E63" s="14">
        <v>0</v>
      </c>
      <c r="F63" s="14">
        <v>0</v>
      </c>
      <c r="G63" s="14">
        <v>65.8</v>
      </c>
      <c r="H63" s="14">
        <v>0</v>
      </c>
      <c r="I63" s="14">
        <v>0</v>
      </c>
      <c r="J63" s="14">
        <v>2.2000000000000002</v>
      </c>
      <c r="K63" s="14">
        <v>0</v>
      </c>
      <c r="L63" s="14">
        <v>16</v>
      </c>
      <c r="M63" s="14">
        <v>5</v>
      </c>
      <c r="N63" s="14">
        <v>21</v>
      </c>
      <c r="O63" s="14">
        <v>8</v>
      </c>
      <c r="P63" s="14">
        <v>4</v>
      </c>
      <c r="Q63" s="14">
        <v>2</v>
      </c>
    </row>
    <row r="64" spans="1:17" ht="13.5" customHeight="1" x14ac:dyDescent="0.2">
      <c r="A64" s="9" t="s">
        <v>53</v>
      </c>
      <c r="B64" s="13">
        <f t="shared" ref="B64" si="54">SUM(B65:B66)</f>
        <v>4014.2</v>
      </c>
      <c r="C64" s="13">
        <f t="shared" ref="C64" si="55">SUM(C65:C66)</f>
        <v>2550.6</v>
      </c>
      <c r="D64" s="13">
        <f t="shared" ref="D64:F64" si="56">SUM(D65:D66)</f>
        <v>1698.5</v>
      </c>
      <c r="E64" s="13">
        <f t="shared" si="56"/>
        <v>3389</v>
      </c>
      <c r="F64" s="13">
        <f t="shared" si="56"/>
        <v>3389.5</v>
      </c>
      <c r="G64" s="13">
        <f t="shared" ref="G64" si="57">SUM(G65:G66)</f>
        <v>2349.8000000000002</v>
      </c>
      <c r="H64" s="13">
        <f t="shared" ref="H64" si="58">SUM(H65:H66)</f>
        <v>1087.5999999999999</v>
      </c>
      <c r="I64" s="13">
        <f t="shared" ref="I64:J64" si="59">SUM(I65:I66)</f>
        <v>767.80000000000007</v>
      </c>
      <c r="J64" s="13">
        <f t="shared" si="59"/>
        <v>2338.6</v>
      </c>
      <c r="K64" s="13">
        <f t="shared" ref="K64:L64" si="60">SUM(K65:K66)</f>
        <v>2377</v>
      </c>
      <c r="L64" s="13">
        <f t="shared" si="60"/>
        <v>997</v>
      </c>
      <c r="M64" s="13">
        <f t="shared" ref="M64:N64" si="61">SUM(M65:M66)</f>
        <v>2581</v>
      </c>
      <c r="N64" s="13">
        <f t="shared" si="61"/>
        <v>2237</v>
      </c>
      <c r="O64" s="13">
        <f t="shared" ref="O64:P64" si="62">SUM(O65:O66)</f>
        <v>2360</v>
      </c>
      <c r="P64" s="13">
        <f t="shared" si="62"/>
        <v>2006</v>
      </c>
      <c r="Q64" s="13">
        <f t="shared" ref="Q64" si="63">SUM(Q65:Q66)</f>
        <v>4013</v>
      </c>
    </row>
    <row r="65" spans="1:17" ht="13.5" customHeight="1" x14ac:dyDescent="0.2">
      <c r="A65" s="7" t="s">
        <v>54</v>
      </c>
      <c r="B65" s="14">
        <v>3987.1</v>
      </c>
      <c r="C65" s="14">
        <v>2503.4</v>
      </c>
      <c r="D65" s="14">
        <v>1647.7</v>
      </c>
      <c r="E65" s="14">
        <v>3219.7</v>
      </c>
      <c r="F65" s="14">
        <v>3305.1</v>
      </c>
      <c r="G65" s="14">
        <v>2266.3000000000002</v>
      </c>
      <c r="H65" s="14">
        <v>942</v>
      </c>
      <c r="I65" s="14">
        <v>731.6</v>
      </c>
      <c r="J65" s="14">
        <v>2289.5</v>
      </c>
      <c r="K65" s="14">
        <v>2353</v>
      </c>
      <c r="L65" s="14">
        <v>973</v>
      </c>
      <c r="M65" s="14">
        <v>2459</v>
      </c>
      <c r="N65" s="14">
        <v>2186</v>
      </c>
      <c r="O65" s="14">
        <v>2325</v>
      </c>
      <c r="P65" s="14">
        <v>1971</v>
      </c>
      <c r="Q65" s="14">
        <v>3977</v>
      </c>
    </row>
    <row r="66" spans="1:17" ht="13.5" customHeight="1" x14ac:dyDescent="0.2">
      <c r="A66" s="7" t="s">
        <v>55</v>
      </c>
      <c r="B66" s="14">
        <v>27.1</v>
      </c>
      <c r="C66" s="14">
        <v>47.2</v>
      </c>
      <c r="D66" s="14">
        <v>50.8</v>
      </c>
      <c r="E66" s="14">
        <v>169.3</v>
      </c>
      <c r="F66" s="14">
        <v>84.4</v>
      </c>
      <c r="G66" s="14">
        <v>83.5</v>
      </c>
      <c r="H66" s="14">
        <v>145.6</v>
      </c>
      <c r="I66" s="14">
        <v>36.200000000000003</v>
      </c>
      <c r="J66" s="14">
        <v>49.1</v>
      </c>
      <c r="K66" s="14">
        <v>24</v>
      </c>
      <c r="L66" s="14">
        <v>24</v>
      </c>
      <c r="M66" s="14">
        <v>122</v>
      </c>
      <c r="N66" s="14">
        <v>51</v>
      </c>
      <c r="O66" s="14">
        <v>35</v>
      </c>
      <c r="P66" s="14">
        <v>35</v>
      </c>
      <c r="Q66" s="14">
        <v>36</v>
      </c>
    </row>
    <row r="67" spans="1:17" ht="13.5" customHeight="1" x14ac:dyDescent="0.2">
      <c r="A67" s="9" t="s">
        <v>56</v>
      </c>
      <c r="B67" s="13">
        <f t="shared" ref="B67" si="64">SUM(B68:B73)</f>
        <v>8839.7999999999993</v>
      </c>
      <c r="C67" s="13">
        <f t="shared" ref="C67" si="65">SUM(C68:C73)</f>
        <v>578.79999999999995</v>
      </c>
      <c r="D67" s="13">
        <f t="shared" ref="D67:F67" si="66">SUM(D68:D73)</f>
        <v>192.8</v>
      </c>
      <c r="E67" s="13">
        <f t="shared" si="66"/>
        <v>351.79999999999995</v>
      </c>
      <c r="F67" s="13">
        <f t="shared" si="66"/>
        <v>1223.5999999999999</v>
      </c>
      <c r="G67" s="13">
        <f t="shared" ref="G67" si="67">SUM(G68:G73)</f>
        <v>3315.2</v>
      </c>
      <c r="H67" s="13">
        <f t="shared" ref="H67:M67" si="68">SUM(H68:H73)</f>
        <v>578.20000000000005</v>
      </c>
      <c r="I67" s="13">
        <f t="shared" si="68"/>
        <v>555.1</v>
      </c>
      <c r="J67" s="13">
        <f t="shared" si="68"/>
        <v>422.7</v>
      </c>
      <c r="K67" s="13">
        <f t="shared" si="68"/>
        <v>363</v>
      </c>
      <c r="L67" s="13">
        <f t="shared" si="68"/>
        <v>1062</v>
      </c>
      <c r="M67" s="13">
        <f t="shared" si="68"/>
        <v>1056</v>
      </c>
      <c r="N67" s="13">
        <f t="shared" ref="N67:P67" si="69">SUM(N68:N73)</f>
        <v>1686</v>
      </c>
      <c r="O67" s="13">
        <f t="shared" ref="O67" si="70">SUM(O68:O73)</f>
        <v>624</v>
      </c>
      <c r="P67" s="13">
        <f t="shared" si="69"/>
        <v>1749</v>
      </c>
      <c r="Q67" s="13">
        <f t="shared" ref="Q67" si="71">SUM(Q68:Q73)</f>
        <v>1028</v>
      </c>
    </row>
    <row r="68" spans="1:17" ht="12.75" customHeight="1" x14ac:dyDescent="0.2">
      <c r="A68" s="7" t="s">
        <v>57</v>
      </c>
      <c r="B68" s="14">
        <v>2.2000000000000002</v>
      </c>
      <c r="C68" s="14">
        <v>2.7</v>
      </c>
      <c r="D68" s="14">
        <v>10</v>
      </c>
      <c r="E68" s="14">
        <v>9.6</v>
      </c>
      <c r="F68" s="14">
        <v>5</v>
      </c>
      <c r="G68" s="14">
        <v>8.6</v>
      </c>
      <c r="H68" s="14">
        <v>46.1</v>
      </c>
      <c r="I68" s="14">
        <v>18.399999999999999</v>
      </c>
      <c r="J68" s="14">
        <v>4.4000000000000004</v>
      </c>
      <c r="K68" s="14">
        <v>12</v>
      </c>
      <c r="L68" s="14">
        <v>0</v>
      </c>
      <c r="M68" s="14">
        <v>6</v>
      </c>
      <c r="N68" s="14">
        <v>5</v>
      </c>
      <c r="O68" s="14">
        <v>4</v>
      </c>
      <c r="P68" s="14">
        <v>0</v>
      </c>
      <c r="Q68" s="14">
        <v>0</v>
      </c>
    </row>
    <row r="69" spans="1:17" ht="31.5" customHeight="1" x14ac:dyDescent="0.2">
      <c r="A69" s="8" t="s">
        <v>58</v>
      </c>
      <c r="B69" s="14">
        <v>0</v>
      </c>
      <c r="C69" s="14">
        <v>0.5</v>
      </c>
      <c r="D69" s="14">
        <v>14.6</v>
      </c>
      <c r="E69" s="14">
        <v>27.3</v>
      </c>
      <c r="F69" s="14">
        <v>1.5</v>
      </c>
      <c r="G69" s="14">
        <v>19.600000000000001</v>
      </c>
      <c r="H69" s="14">
        <v>7</v>
      </c>
      <c r="I69" s="14">
        <v>0.9</v>
      </c>
      <c r="J69" s="14">
        <v>25.5</v>
      </c>
      <c r="K69" s="14">
        <v>7</v>
      </c>
      <c r="L69" s="14">
        <v>14</v>
      </c>
      <c r="M69" s="14">
        <v>7</v>
      </c>
      <c r="N69" s="14">
        <v>2</v>
      </c>
      <c r="O69" s="14">
        <v>46</v>
      </c>
      <c r="P69" s="14">
        <v>12</v>
      </c>
      <c r="Q69" s="14">
        <v>6</v>
      </c>
    </row>
    <row r="70" spans="1:17" ht="12.75" customHeight="1" x14ac:dyDescent="0.2">
      <c r="A70" s="7" t="s">
        <v>59</v>
      </c>
      <c r="B70" s="14">
        <v>7.3</v>
      </c>
      <c r="C70" s="14">
        <v>0</v>
      </c>
      <c r="D70" s="14">
        <v>0</v>
      </c>
      <c r="E70" s="14">
        <v>0.7</v>
      </c>
      <c r="F70" s="14">
        <v>847.7</v>
      </c>
      <c r="G70" s="14">
        <v>0</v>
      </c>
      <c r="H70" s="14">
        <v>0</v>
      </c>
      <c r="I70" s="14">
        <v>0</v>
      </c>
      <c r="J70" s="14">
        <v>1.1000000000000001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1</v>
      </c>
      <c r="Q70" s="14">
        <v>1</v>
      </c>
    </row>
    <row r="71" spans="1:17" ht="12.75" customHeight="1" x14ac:dyDescent="0.2">
      <c r="A71" s="7" t="s">
        <v>1</v>
      </c>
      <c r="B71" s="14">
        <v>8754.1999999999989</v>
      </c>
      <c r="C71" s="14">
        <v>428.1</v>
      </c>
      <c r="D71" s="14">
        <v>54.4</v>
      </c>
      <c r="E71" s="14">
        <v>134.19999999999999</v>
      </c>
      <c r="F71" s="14">
        <v>191.5</v>
      </c>
      <c r="G71" s="14">
        <v>3007</v>
      </c>
      <c r="H71" s="14">
        <v>185.1</v>
      </c>
      <c r="I71" s="14">
        <v>241</v>
      </c>
      <c r="J71" s="14">
        <v>124.5</v>
      </c>
      <c r="K71" s="14">
        <v>137</v>
      </c>
      <c r="L71" s="14">
        <v>756</v>
      </c>
      <c r="M71" s="14">
        <v>397</v>
      </c>
      <c r="N71" s="14">
        <v>1196</v>
      </c>
      <c r="O71" s="14">
        <v>148</v>
      </c>
      <c r="P71" s="14">
        <v>1432</v>
      </c>
      <c r="Q71" s="14">
        <v>119</v>
      </c>
    </row>
    <row r="72" spans="1:17" ht="13.5" customHeight="1" x14ac:dyDescent="0.2">
      <c r="A72" s="7" t="s">
        <v>60</v>
      </c>
      <c r="B72" s="14">
        <v>74.599999999999994</v>
      </c>
      <c r="C72" s="14">
        <v>85</v>
      </c>
      <c r="D72" s="14">
        <v>101.8</v>
      </c>
      <c r="E72" s="14">
        <v>143.1</v>
      </c>
      <c r="F72" s="14">
        <v>172.6</v>
      </c>
      <c r="G72" s="14">
        <v>193.8</v>
      </c>
      <c r="H72" s="14">
        <v>196.4</v>
      </c>
      <c r="I72" s="14">
        <v>291.3</v>
      </c>
      <c r="J72" s="14">
        <v>207.4</v>
      </c>
      <c r="K72" s="14">
        <v>174</v>
      </c>
      <c r="L72" s="14">
        <v>241</v>
      </c>
      <c r="M72" s="14">
        <v>584</v>
      </c>
      <c r="N72" s="14">
        <v>477</v>
      </c>
      <c r="O72" s="14">
        <v>417</v>
      </c>
      <c r="P72" s="14">
        <v>304</v>
      </c>
      <c r="Q72" s="14">
        <v>892</v>
      </c>
    </row>
    <row r="73" spans="1:17" ht="13.5" customHeight="1" x14ac:dyDescent="0.2">
      <c r="A73" s="7" t="s">
        <v>61</v>
      </c>
      <c r="B73" s="14">
        <v>1.5</v>
      </c>
      <c r="C73" s="14">
        <v>62.5</v>
      </c>
      <c r="D73" s="14">
        <v>12</v>
      </c>
      <c r="E73" s="14">
        <v>36.9</v>
      </c>
      <c r="F73" s="14">
        <v>5.3</v>
      </c>
      <c r="G73" s="14">
        <v>86.2</v>
      </c>
      <c r="H73" s="14">
        <v>143.6</v>
      </c>
      <c r="I73" s="14">
        <v>3.5</v>
      </c>
      <c r="J73" s="14">
        <v>59.8</v>
      </c>
      <c r="K73" s="14">
        <v>33</v>
      </c>
      <c r="L73" s="14">
        <v>51</v>
      </c>
      <c r="M73" s="14">
        <v>62</v>
      </c>
      <c r="N73" s="14">
        <v>6</v>
      </c>
      <c r="O73" s="14">
        <v>9</v>
      </c>
      <c r="P73" s="14">
        <v>0</v>
      </c>
      <c r="Q73" s="14">
        <v>10</v>
      </c>
    </row>
    <row r="74" spans="1:17" ht="13.5" customHeight="1" x14ac:dyDescent="0.2">
      <c r="A74" s="9" t="s">
        <v>62</v>
      </c>
      <c r="B74" s="13">
        <f t="shared" ref="B74" si="72">SUM(B75:B77)</f>
        <v>5910.2000000000007</v>
      </c>
      <c r="C74" s="13">
        <f t="shared" ref="C74" si="73">SUM(C75:C77)</f>
        <v>2832.3</v>
      </c>
      <c r="D74" s="13">
        <f t="shared" ref="D74:F74" si="74">SUM(D75:D77)</f>
        <v>4784.5000000000009</v>
      </c>
      <c r="E74" s="13">
        <f t="shared" si="74"/>
        <v>3099.2</v>
      </c>
      <c r="F74" s="13">
        <f t="shared" si="74"/>
        <v>3147.9</v>
      </c>
      <c r="G74" s="13">
        <f t="shared" ref="G74" si="75">SUM(G75:G77)</f>
        <v>4101.7</v>
      </c>
      <c r="H74" s="13">
        <f t="shared" ref="H74" si="76">SUM(H75:H77)</f>
        <v>2736.4</v>
      </c>
      <c r="I74" s="13">
        <f t="shared" ref="I74:J74" si="77">SUM(I75:I77)</f>
        <v>6425.4</v>
      </c>
      <c r="J74" s="13">
        <f t="shared" si="77"/>
        <v>11646.4</v>
      </c>
      <c r="K74" s="13">
        <f t="shared" ref="K74:L74" si="78">SUM(K75:K77)</f>
        <v>3822</v>
      </c>
      <c r="L74" s="13">
        <f t="shared" si="78"/>
        <v>1981</v>
      </c>
      <c r="M74" s="13">
        <f t="shared" ref="M74:N74" si="79">SUM(M75:M77)</f>
        <v>3902</v>
      </c>
      <c r="N74" s="13">
        <f t="shared" si="79"/>
        <v>1431</v>
      </c>
      <c r="O74" s="13">
        <f t="shared" ref="O74:P74" si="80">SUM(O75:O77)</f>
        <v>2108</v>
      </c>
      <c r="P74" s="13">
        <f t="shared" si="80"/>
        <v>4788</v>
      </c>
      <c r="Q74" s="13">
        <f t="shared" ref="Q74" si="81">SUM(Q75:Q77)</f>
        <v>4972</v>
      </c>
    </row>
    <row r="75" spans="1:17" ht="30" customHeight="1" x14ac:dyDescent="0.2">
      <c r="A75" s="8" t="s">
        <v>74</v>
      </c>
      <c r="B75" s="14">
        <v>5693.1</v>
      </c>
      <c r="C75" s="14">
        <v>2676.7000000000003</v>
      </c>
      <c r="D75" s="14">
        <v>2665.9</v>
      </c>
      <c r="E75" s="14">
        <v>2980.8</v>
      </c>
      <c r="F75" s="14">
        <v>2957.3</v>
      </c>
      <c r="G75" s="14">
        <v>3814.1</v>
      </c>
      <c r="H75" s="14">
        <v>2362.9</v>
      </c>
      <c r="I75" s="14">
        <v>2250.9</v>
      </c>
      <c r="J75" s="14">
        <v>1952.1</v>
      </c>
      <c r="K75" s="14">
        <v>3388</v>
      </c>
      <c r="L75" s="14">
        <v>1952</v>
      </c>
      <c r="M75" s="14">
        <v>3096</v>
      </c>
      <c r="N75" s="14">
        <v>1248</v>
      </c>
      <c r="O75" s="14">
        <v>2026</v>
      </c>
      <c r="P75" s="14">
        <v>2008</v>
      </c>
      <c r="Q75" s="14">
        <v>3959</v>
      </c>
    </row>
    <row r="76" spans="1:17" ht="13.5" customHeight="1" x14ac:dyDescent="0.2">
      <c r="A76" s="7" t="s">
        <v>63</v>
      </c>
      <c r="B76" s="14">
        <v>206.6</v>
      </c>
      <c r="C76" s="14">
        <v>148.60000000000002</v>
      </c>
      <c r="D76" s="14">
        <v>2094.8000000000002</v>
      </c>
      <c r="E76" s="14">
        <v>118.2</v>
      </c>
      <c r="F76" s="14">
        <v>162.9</v>
      </c>
      <c r="G76" s="14">
        <v>170.2</v>
      </c>
      <c r="H76" s="14">
        <v>310.3</v>
      </c>
      <c r="I76" s="14">
        <v>4111.6000000000004</v>
      </c>
      <c r="J76" s="14">
        <v>9637.2999999999993</v>
      </c>
      <c r="K76" s="14">
        <v>361</v>
      </c>
      <c r="L76" s="14">
        <v>27</v>
      </c>
      <c r="M76" s="14">
        <v>724</v>
      </c>
      <c r="N76" s="14">
        <v>111</v>
      </c>
      <c r="O76" s="14">
        <v>36</v>
      </c>
      <c r="P76" s="14">
        <v>2218</v>
      </c>
      <c r="Q76" s="14">
        <v>800</v>
      </c>
    </row>
    <row r="77" spans="1:17" ht="13.5" customHeight="1" x14ac:dyDescent="0.2">
      <c r="A77" s="7" t="s">
        <v>64</v>
      </c>
      <c r="B77" s="14">
        <v>10.5</v>
      </c>
      <c r="C77" s="14">
        <v>7</v>
      </c>
      <c r="D77" s="14">
        <v>23.8</v>
      </c>
      <c r="E77" s="14">
        <v>0.2</v>
      </c>
      <c r="F77" s="14">
        <v>27.7</v>
      </c>
      <c r="G77" s="14">
        <v>117.4</v>
      </c>
      <c r="H77" s="14">
        <v>63.2</v>
      </c>
      <c r="I77" s="14">
        <v>62.9</v>
      </c>
      <c r="J77" s="14">
        <v>57</v>
      </c>
      <c r="K77" s="14">
        <v>73</v>
      </c>
      <c r="L77" s="14">
        <v>2</v>
      </c>
      <c r="M77" s="14">
        <v>82</v>
      </c>
      <c r="N77" s="14">
        <v>72</v>
      </c>
      <c r="O77" s="14">
        <v>46</v>
      </c>
      <c r="P77" s="14">
        <v>562</v>
      </c>
      <c r="Q77" s="14">
        <v>213</v>
      </c>
    </row>
    <row r="78" spans="1:17" ht="13.5" customHeight="1" x14ac:dyDescent="0.2">
      <c r="A78" s="9" t="s">
        <v>65</v>
      </c>
      <c r="B78" s="13">
        <v>7268.4</v>
      </c>
      <c r="C78" s="13">
        <v>8119.9999999999991</v>
      </c>
      <c r="D78" s="13">
        <v>7331.5</v>
      </c>
      <c r="E78" s="13">
        <v>7572.6</v>
      </c>
      <c r="F78" s="13">
        <v>10790.5</v>
      </c>
      <c r="G78" s="13">
        <v>10799</v>
      </c>
      <c r="H78" s="13">
        <v>11210.9</v>
      </c>
      <c r="I78" s="13">
        <v>9865.1</v>
      </c>
      <c r="J78" s="13">
        <v>7148.9</v>
      </c>
      <c r="K78" s="13">
        <v>7078</v>
      </c>
      <c r="L78" s="13">
        <v>5770</v>
      </c>
      <c r="M78" s="13">
        <v>6578</v>
      </c>
      <c r="N78" s="13">
        <v>7483</v>
      </c>
      <c r="O78" s="13">
        <v>7484</v>
      </c>
      <c r="P78" s="13">
        <v>9762</v>
      </c>
      <c r="Q78" s="13">
        <v>12120</v>
      </c>
    </row>
    <row r="79" spans="1:17" ht="13.5" customHeight="1" x14ac:dyDescent="0.2">
      <c r="A79" s="9" t="s">
        <v>66</v>
      </c>
      <c r="B79" s="13">
        <f t="shared" ref="B79" si="82">SUM(B80:B85)</f>
        <v>485.2</v>
      </c>
      <c r="C79" s="13">
        <f t="shared" ref="C79" si="83">SUM(C80:C85)</f>
        <v>423.4</v>
      </c>
      <c r="D79" s="13">
        <f t="shared" ref="D79:F79" si="84">SUM(D80:D85)</f>
        <v>529.30000000000007</v>
      </c>
      <c r="E79" s="13">
        <f t="shared" si="84"/>
        <v>544.20000000000005</v>
      </c>
      <c r="F79" s="13">
        <f t="shared" si="84"/>
        <v>677.80000000000007</v>
      </c>
      <c r="G79" s="13">
        <f t="shared" ref="G79:K79" si="85">SUM(G80:G85)</f>
        <v>474.9</v>
      </c>
      <c r="H79" s="13">
        <f t="shared" si="85"/>
        <v>656.1</v>
      </c>
      <c r="I79" s="13">
        <f t="shared" si="85"/>
        <v>482.5</v>
      </c>
      <c r="J79" s="13">
        <f t="shared" si="85"/>
        <v>594.70000000000005</v>
      </c>
      <c r="K79" s="13">
        <f t="shared" si="85"/>
        <v>613</v>
      </c>
      <c r="L79" s="13">
        <f t="shared" ref="L79:M79" si="86">SUM(L80:L85)</f>
        <v>485</v>
      </c>
      <c r="M79" s="13">
        <f t="shared" si="86"/>
        <v>407</v>
      </c>
      <c r="N79" s="13">
        <f t="shared" ref="N79:P79" si="87">SUM(N80:N85)</f>
        <v>891</v>
      </c>
      <c r="O79" s="13">
        <f t="shared" ref="O79" si="88">SUM(O80:O85)</f>
        <v>684</v>
      </c>
      <c r="P79" s="13">
        <f t="shared" si="87"/>
        <v>521</v>
      </c>
      <c r="Q79" s="13">
        <f t="shared" ref="Q79" si="89">SUM(Q80:Q85)</f>
        <v>1098</v>
      </c>
    </row>
    <row r="80" spans="1:17" ht="13.5" customHeight="1" x14ac:dyDescent="0.2">
      <c r="A80" s="7" t="s">
        <v>67</v>
      </c>
      <c r="B80" s="14">
        <v>29.6</v>
      </c>
      <c r="C80" s="14">
        <v>41.6</v>
      </c>
      <c r="D80" s="14">
        <v>14.9</v>
      </c>
      <c r="E80" s="14">
        <v>5.4</v>
      </c>
      <c r="F80" s="14">
        <v>27.2</v>
      </c>
      <c r="G80" s="14">
        <v>19.5</v>
      </c>
      <c r="H80" s="14">
        <v>138.9</v>
      </c>
      <c r="I80" s="14">
        <v>71.7</v>
      </c>
      <c r="J80" s="14">
        <v>102</v>
      </c>
      <c r="K80" s="14">
        <v>76</v>
      </c>
      <c r="L80" s="14">
        <v>81</v>
      </c>
      <c r="M80" s="14">
        <v>79</v>
      </c>
      <c r="N80" s="14">
        <v>42</v>
      </c>
      <c r="O80" s="14">
        <v>34</v>
      </c>
      <c r="P80" s="14">
        <v>53</v>
      </c>
      <c r="Q80" s="14">
        <v>54</v>
      </c>
    </row>
    <row r="81" spans="1:17" ht="13.5" customHeight="1" x14ac:dyDescent="0.2">
      <c r="A81" s="7" t="s">
        <v>68</v>
      </c>
      <c r="B81" s="14">
        <v>47.6</v>
      </c>
      <c r="C81" s="14">
        <v>82.199999999999989</v>
      </c>
      <c r="D81" s="14">
        <v>103.8</v>
      </c>
      <c r="E81" s="14">
        <v>218.9</v>
      </c>
      <c r="F81" s="14">
        <v>152.1</v>
      </c>
      <c r="G81" s="14">
        <v>132.6</v>
      </c>
      <c r="H81" s="14">
        <v>353.3</v>
      </c>
      <c r="I81" s="14">
        <v>167.9</v>
      </c>
      <c r="J81" s="14">
        <v>129.5</v>
      </c>
      <c r="K81" s="14">
        <v>128</v>
      </c>
      <c r="L81" s="14">
        <v>190</v>
      </c>
      <c r="M81" s="14">
        <v>191</v>
      </c>
      <c r="N81" s="14">
        <v>675</v>
      </c>
      <c r="O81" s="14">
        <v>445</v>
      </c>
      <c r="P81" s="14">
        <v>241</v>
      </c>
      <c r="Q81" s="14">
        <v>689</v>
      </c>
    </row>
    <row r="82" spans="1:17" ht="13.5" customHeight="1" x14ac:dyDescent="0.2">
      <c r="A82" s="7" t="s">
        <v>69</v>
      </c>
      <c r="B82" s="14">
        <v>348.5</v>
      </c>
      <c r="C82" s="14">
        <v>112.8</v>
      </c>
      <c r="D82" s="14">
        <v>329.3</v>
      </c>
      <c r="E82" s="14">
        <v>159.5</v>
      </c>
      <c r="F82" s="14">
        <v>149.6</v>
      </c>
      <c r="G82" s="14">
        <v>171.8</v>
      </c>
      <c r="H82" s="14">
        <v>91.6</v>
      </c>
      <c r="I82" s="14">
        <v>159.19999999999999</v>
      </c>
      <c r="J82" s="14">
        <v>333.1</v>
      </c>
      <c r="K82" s="14">
        <v>321</v>
      </c>
      <c r="L82" s="14">
        <v>106</v>
      </c>
      <c r="M82" s="14">
        <v>100</v>
      </c>
      <c r="N82" s="14">
        <v>112</v>
      </c>
      <c r="O82" s="14">
        <v>147</v>
      </c>
      <c r="P82" s="14">
        <v>155</v>
      </c>
      <c r="Q82" s="14">
        <v>261</v>
      </c>
    </row>
    <row r="83" spans="1:17" ht="13.5" customHeight="1" x14ac:dyDescent="0.2">
      <c r="A83" s="10" t="s">
        <v>76</v>
      </c>
      <c r="B83" s="15">
        <v>0</v>
      </c>
      <c r="C83" s="15">
        <v>0</v>
      </c>
      <c r="D83" s="14">
        <v>13.4</v>
      </c>
      <c r="E83" s="14">
        <v>1.5</v>
      </c>
      <c r="F83" s="14">
        <v>0</v>
      </c>
      <c r="G83" s="14">
        <v>0</v>
      </c>
      <c r="H83" s="14">
        <v>0</v>
      </c>
      <c r="I83" s="14">
        <v>23.2</v>
      </c>
      <c r="J83" s="14">
        <v>4.2</v>
      </c>
      <c r="K83" s="14">
        <v>4</v>
      </c>
      <c r="L83" s="14">
        <v>0</v>
      </c>
      <c r="M83" s="14">
        <v>0</v>
      </c>
      <c r="N83" s="14">
        <v>2</v>
      </c>
      <c r="O83" s="14">
        <v>0</v>
      </c>
      <c r="P83" s="14">
        <v>0</v>
      </c>
      <c r="Q83" s="15">
        <v>1</v>
      </c>
    </row>
    <row r="84" spans="1:17" ht="13.5" customHeight="1" x14ac:dyDescent="0.2">
      <c r="A84" s="7" t="s">
        <v>75</v>
      </c>
      <c r="B84" s="14">
        <v>30.3</v>
      </c>
      <c r="C84" s="14">
        <v>91.3</v>
      </c>
      <c r="D84" s="14">
        <v>64.2</v>
      </c>
      <c r="E84" s="14">
        <v>119.3</v>
      </c>
      <c r="F84" s="14">
        <v>329.8</v>
      </c>
      <c r="G84" s="14">
        <v>121.4</v>
      </c>
      <c r="H84" s="14">
        <v>57</v>
      </c>
      <c r="I84" s="14">
        <v>28.5</v>
      </c>
      <c r="J84" s="14">
        <v>17.3</v>
      </c>
      <c r="K84" s="14">
        <v>51</v>
      </c>
      <c r="L84" s="14">
        <v>98</v>
      </c>
      <c r="M84" s="14">
        <v>30</v>
      </c>
      <c r="N84" s="14">
        <v>43</v>
      </c>
      <c r="O84" s="14">
        <v>8</v>
      </c>
      <c r="P84" s="14">
        <v>10</v>
      </c>
      <c r="Q84" s="15">
        <v>24</v>
      </c>
    </row>
    <row r="85" spans="1:17" ht="13.5" customHeight="1" x14ac:dyDescent="0.2">
      <c r="A85" s="7" t="s">
        <v>70</v>
      </c>
      <c r="B85" s="14">
        <v>29.2</v>
      </c>
      <c r="C85" s="14">
        <v>95.5</v>
      </c>
      <c r="D85" s="14">
        <v>3.7</v>
      </c>
      <c r="E85" s="14">
        <v>39.6</v>
      </c>
      <c r="F85" s="14">
        <v>19.100000000000001</v>
      </c>
      <c r="G85" s="14">
        <v>29.6</v>
      </c>
      <c r="H85" s="14">
        <v>15.3</v>
      </c>
      <c r="I85" s="14">
        <v>32</v>
      </c>
      <c r="J85" s="14">
        <v>8.6</v>
      </c>
      <c r="K85" s="14">
        <v>33</v>
      </c>
      <c r="L85" s="14">
        <v>10</v>
      </c>
      <c r="M85" s="14">
        <v>7</v>
      </c>
      <c r="N85" s="14">
        <v>17</v>
      </c>
      <c r="O85" s="14">
        <v>50</v>
      </c>
      <c r="P85" s="14">
        <v>62</v>
      </c>
      <c r="Q85" s="15">
        <v>69</v>
      </c>
    </row>
    <row r="86" spans="1:17" ht="14.25" customHeight="1" x14ac:dyDescent="0.2">
      <c r="A86" s="9" t="s">
        <v>2</v>
      </c>
      <c r="B86" s="13">
        <v>439.59999999999997</v>
      </c>
      <c r="C86" s="13">
        <v>328.6</v>
      </c>
      <c r="D86" s="13">
        <v>473.3</v>
      </c>
      <c r="E86" s="13">
        <v>514.1</v>
      </c>
      <c r="F86" s="13">
        <v>554.20000000000005</v>
      </c>
      <c r="G86" s="13">
        <v>882</v>
      </c>
      <c r="H86" s="13">
        <v>503.7</v>
      </c>
      <c r="I86" s="13">
        <v>412.3</v>
      </c>
      <c r="J86" s="13">
        <v>1245</v>
      </c>
      <c r="K86" s="13">
        <v>1163</v>
      </c>
      <c r="L86" s="13">
        <v>1269</v>
      </c>
      <c r="M86" s="13">
        <v>750</v>
      </c>
      <c r="N86" s="13">
        <v>935</v>
      </c>
      <c r="O86" s="13">
        <v>1706</v>
      </c>
      <c r="P86" s="13">
        <v>1615</v>
      </c>
      <c r="Q86" s="13">
        <v>1112</v>
      </c>
    </row>
    <row r="87" spans="1:17" ht="14.25" customHeight="1" x14ac:dyDescent="0.2">
      <c r="A87" s="9" t="s">
        <v>79</v>
      </c>
      <c r="B87" s="13">
        <f t="shared" ref="B87:M87" si="90">B89-B9-B13-B19-B44-B45-B50-B54-B58-B64-B67-B74-B78-B79-B86</f>
        <v>52.60000000000332</v>
      </c>
      <c r="C87" s="13">
        <f t="shared" si="90"/>
        <v>167.30000000000382</v>
      </c>
      <c r="D87" s="13">
        <f t="shared" si="90"/>
        <v>65.000000000005741</v>
      </c>
      <c r="E87" s="13">
        <f t="shared" si="90"/>
        <v>91.000000000008299</v>
      </c>
      <c r="F87" s="13">
        <f t="shared" si="90"/>
        <v>139.40000000000498</v>
      </c>
      <c r="G87" s="13">
        <f t="shared" si="90"/>
        <v>406.70000000000209</v>
      </c>
      <c r="H87" s="13">
        <f t="shared" si="90"/>
        <v>420.70000000000181</v>
      </c>
      <c r="I87" s="13">
        <f t="shared" si="90"/>
        <v>472.49999999999926</v>
      </c>
      <c r="J87" s="13">
        <f t="shared" si="90"/>
        <v>119.50000000000432</v>
      </c>
      <c r="K87" s="13">
        <f t="shared" si="90"/>
        <v>197</v>
      </c>
      <c r="L87" s="13">
        <f t="shared" si="90"/>
        <v>82</v>
      </c>
      <c r="M87" s="13">
        <f t="shared" si="90"/>
        <v>211</v>
      </c>
      <c r="N87" s="13">
        <f t="shared" ref="N87:P87" si="91">N89-N9-N13-N19-N44-N45-N50-N54-N58-N64-N67-N74-N78-N79-N86</f>
        <v>383</v>
      </c>
      <c r="O87" s="13">
        <f t="shared" ref="O87" si="92">O89-O9-O13-O19-O44-O45-O50-O54-O58-O64-O67-O74-O78-O79-O86</f>
        <v>110</v>
      </c>
      <c r="P87" s="13">
        <f t="shared" si="91"/>
        <v>159</v>
      </c>
      <c r="Q87" s="13">
        <f t="shared" ref="Q87" si="93">Q89-Q9-Q13-Q19-Q44-Q45-Q50-Q54-Q58-Q64-Q67-Q74-Q78-Q79-Q86</f>
        <v>223</v>
      </c>
    </row>
    <row r="88" spans="1:17" s="20" customFormat="1" ht="4.5" customHeight="1" x14ac:dyDescent="0.2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s="12" customFormat="1" ht="26.45" customHeight="1" x14ac:dyDescent="0.2">
      <c r="A89" s="11" t="s">
        <v>0</v>
      </c>
      <c r="B89" s="16">
        <v>35068.300000000003</v>
      </c>
      <c r="C89" s="16">
        <v>26060.2</v>
      </c>
      <c r="D89" s="16">
        <v>32091.7</v>
      </c>
      <c r="E89" s="16">
        <v>39076.9</v>
      </c>
      <c r="F89" s="16">
        <v>36549.5</v>
      </c>
      <c r="G89" s="16">
        <v>39920</v>
      </c>
      <c r="H89" s="16">
        <v>35351.199999999997</v>
      </c>
      <c r="I89" s="16">
        <v>34354</v>
      </c>
      <c r="J89" s="16">
        <v>46099</v>
      </c>
      <c r="K89" s="16">
        <v>34489</v>
      </c>
      <c r="L89" s="16">
        <v>26005</v>
      </c>
      <c r="M89" s="16">
        <v>32537</v>
      </c>
      <c r="N89" s="16">
        <v>40297</v>
      </c>
      <c r="O89" s="16">
        <v>39745</v>
      </c>
      <c r="P89" s="16">
        <v>46812</v>
      </c>
      <c r="Q89" s="16">
        <v>60556</v>
      </c>
    </row>
    <row r="90" spans="1:17" x14ac:dyDescent="0.2">
      <c r="A90" s="21" t="s">
        <v>86</v>
      </c>
    </row>
    <row r="91" spans="1:17" x14ac:dyDescent="0.2">
      <c r="A91" s="21" t="s">
        <v>87</v>
      </c>
    </row>
  </sheetData>
  <mergeCells count="20">
    <mergeCell ref="A1:Q1"/>
    <mergeCell ref="B6:B7"/>
    <mergeCell ref="N6:N7"/>
    <mergeCell ref="M6:M7"/>
    <mergeCell ref="L6:L7"/>
    <mergeCell ref="K6:K7"/>
    <mergeCell ref="I6:I7"/>
    <mergeCell ref="J6:J7"/>
    <mergeCell ref="H6:H7"/>
    <mergeCell ref="G6:G7"/>
    <mergeCell ref="A6:A7"/>
    <mergeCell ref="C6:C7"/>
    <mergeCell ref="D6:D7"/>
    <mergeCell ref="E6:E7"/>
    <mergeCell ref="O6:O7"/>
    <mergeCell ref="F6:F7"/>
    <mergeCell ref="P6:P7"/>
    <mergeCell ref="Q6:Q7"/>
    <mergeCell ref="A3:Q3"/>
    <mergeCell ref="A2:Q2"/>
  </mergeCells>
  <printOptions horizontalCentered="1" verticalCentered="1"/>
  <pageMargins left="0" right="0" top="0" bottom="0" header="0" footer="0"/>
  <pageSetup paperSize="9" scale="68" orientation="portrait" r:id="rId1"/>
  <headerFooter alignWithMargins="0"/>
  <ignoredErrors>
    <ignoredError sqref="C20:C38 C81:C82 C84:C85 C40:C44 C45:D57 C86:D87 D80 E87 D81:E85 C59:D73" formula="1"/>
    <ignoredError sqref="C19 C74:C80 D74:D79 E79:E80" formula="1" formulaRange="1"/>
    <ignoredError sqref="F20:F28 F59:F62 F64:F73 E75:F78 F80:F82 B79 B74 B19 O19:Q19 I45:J45 I20:I44 I50:J50 I46:I49 I54:J54 I51:I53 I55:I57 I64:J64 I59:I63 I67:J67 I65:I66 I68:I73 I75:I78 E74:N74 F79:N79 P74 P79 F30:F57 F84:F87 D19:N19 O74 O79 Q74 Q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R-IDEM-NMA</vt:lpstr>
      <vt:lpstr>'R-IDEM-NMA'!Zone_d_impression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2013-11-27T15:40:55Z</cp:lastPrinted>
  <dcterms:created xsi:type="dcterms:W3CDTF">2011-12-02T12:08:48Z</dcterms:created>
  <dcterms:modified xsi:type="dcterms:W3CDTF">2026-04-07T12:08:26Z</dcterms:modified>
</cp:coreProperties>
</file>