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12-01-2026)\Entrants\"/>
    </mc:Choice>
  </mc:AlternateContent>
  <xr:revisionPtr revIDLastSave="0" documentId="13_ncr:1_{E72D4BFB-3B30-4226-8E7B-F40FF2B42AB6}" xr6:coauthVersionLast="36" xr6:coauthVersionMax="36" xr10:uidLastSave="{00000000-0000-0000-0000-000000000000}"/>
  <bookViews>
    <workbookView xWindow="120" yWindow="165" windowWidth="18915" windowHeight="11700" tabRatio="775" xr2:uid="{00000000-000D-0000-FFFF-FFFF00000000}"/>
  </bookViews>
  <sheets>
    <sheet name="R-IDEM-NMA" sheetId="7" r:id="rId1"/>
  </sheets>
  <definedNames>
    <definedName name="invpay95" localSheetId="0">#REF!</definedName>
    <definedName name="invpay95">#REF!</definedName>
    <definedName name="Mat1_96">#REF!</definedName>
    <definedName name="_xlnm.Print_Area" localSheetId="0">'R-IDEM-NMA'!$A$1:$D$88</definedName>
  </definedNames>
  <calcPr calcId="191029"/>
</workbook>
</file>

<file path=xl/calcChain.xml><?xml version="1.0" encoding="utf-8"?>
<calcChain xmlns="http://schemas.openxmlformats.org/spreadsheetml/2006/main">
  <c r="Q9" i="7" l="1"/>
  <c r="Q13" i="7"/>
  <c r="Q18" i="7"/>
  <c r="Q44" i="7"/>
  <c r="Q49" i="7"/>
  <c r="Q53" i="7"/>
  <c r="Q57" i="7"/>
  <c r="Q63" i="7"/>
  <c r="Q66" i="7"/>
  <c r="Q73" i="7"/>
  <c r="Q78" i="7"/>
  <c r="Q86" i="7" l="1"/>
  <c r="O78" i="7"/>
  <c r="O73" i="7"/>
  <c r="O66" i="7"/>
  <c r="O63" i="7"/>
  <c r="O57" i="7"/>
  <c r="O53" i="7"/>
  <c r="O49" i="7"/>
  <c r="O44" i="7"/>
  <c r="O18" i="7"/>
  <c r="O13" i="7"/>
  <c r="O9" i="7"/>
  <c r="O86" i="7" l="1"/>
  <c r="P9" i="7"/>
  <c r="P13" i="7"/>
  <c r="P18" i="7"/>
  <c r="P44" i="7"/>
  <c r="P49" i="7"/>
  <c r="P53" i="7"/>
  <c r="P57" i="7"/>
  <c r="P63" i="7"/>
  <c r="P66" i="7"/>
  <c r="P73" i="7"/>
  <c r="P78" i="7"/>
  <c r="P86" i="7" l="1"/>
  <c r="N9" i="7"/>
  <c r="N13" i="7"/>
  <c r="N18" i="7"/>
  <c r="N44" i="7"/>
  <c r="N49" i="7"/>
  <c r="N53" i="7"/>
  <c r="N57" i="7"/>
  <c r="N63" i="7"/>
  <c r="N66" i="7"/>
  <c r="N73" i="7"/>
  <c r="N78" i="7"/>
  <c r="N86" i="7" l="1"/>
  <c r="M9" i="7"/>
  <c r="M13" i="7"/>
  <c r="M18" i="7"/>
  <c r="M44" i="7"/>
  <c r="M49" i="7"/>
  <c r="M53" i="7"/>
  <c r="M57" i="7"/>
  <c r="M63" i="7"/>
  <c r="M66" i="7"/>
  <c r="M73" i="7"/>
  <c r="M78" i="7"/>
  <c r="M86" i="7" l="1"/>
  <c r="L9" i="7"/>
  <c r="L13" i="7"/>
  <c r="L18" i="7"/>
  <c r="L44" i="7"/>
  <c r="L49" i="7"/>
  <c r="L53" i="7"/>
  <c r="L57" i="7"/>
  <c r="L63" i="7"/>
  <c r="L66" i="7"/>
  <c r="L73" i="7"/>
  <c r="L78" i="7"/>
  <c r="L86" i="7" l="1"/>
  <c r="C13" i="7"/>
  <c r="D13" i="7"/>
  <c r="E13" i="7"/>
  <c r="F13" i="7"/>
  <c r="G13" i="7"/>
  <c r="H13" i="7"/>
  <c r="I13" i="7"/>
  <c r="J13" i="7"/>
  <c r="K13" i="7"/>
  <c r="B13" i="7"/>
  <c r="K9" i="7"/>
  <c r="K18" i="7"/>
  <c r="K44" i="7"/>
  <c r="K49" i="7"/>
  <c r="K53" i="7"/>
  <c r="K57" i="7"/>
  <c r="K63" i="7"/>
  <c r="K66" i="7"/>
  <c r="K73" i="7"/>
  <c r="K78" i="7"/>
  <c r="K86" i="7" l="1"/>
  <c r="C57" i="7" l="1"/>
  <c r="D57" i="7"/>
  <c r="E57" i="7"/>
  <c r="F57" i="7"/>
  <c r="G57" i="7"/>
  <c r="H57" i="7"/>
  <c r="I57" i="7"/>
  <c r="J57" i="7"/>
  <c r="J78" i="7" l="1"/>
  <c r="I78" i="7"/>
  <c r="J73" i="7"/>
  <c r="I73" i="7"/>
  <c r="J66" i="7"/>
  <c r="I66" i="7"/>
  <c r="J63" i="7"/>
  <c r="I63" i="7"/>
  <c r="J53" i="7"/>
  <c r="I53" i="7"/>
  <c r="J49" i="7"/>
  <c r="I49" i="7"/>
  <c r="J44" i="7"/>
  <c r="I44" i="7"/>
  <c r="J18" i="7"/>
  <c r="I18" i="7"/>
  <c r="J9" i="7"/>
  <c r="I9" i="7"/>
  <c r="I86" i="7" l="1"/>
  <c r="J86" i="7"/>
  <c r="H78" i="7" l="1"/>
  <c r="H73" i="7"/>
  <c r="H66" i="7"/>
  <c r="H63" i="7"/>
  <c r="H53" i="7"/>
  <c r="H49" i="7"/>
  <c r="H44" i="7"/>
  <c r="H18" i="7"/>
  <c r="H9" i="7"/>
  <c r="H86" i="7" l="1"/>
  <c r="G78" i="7" l="1"/>
  <c r="B78" i="7" l="1"/>
  <c r="B73" i="7"/>
  <c r="B66" i="7"/>
  <c r="B63" i="7"/>
  <c r="B57" i="7"/>
  <c r="B53" i="7"/>
  <c r="B49" i="7"/>
  <c r="B44" i="7"/>
  <c r="B18" i="7"/>
  <c r="B9" i="7"/>
  <c r="B86" i="7" l="1"/>
  <c r="G73" i="7"/>
  <c r="G66" i="7"/>
  <c r="G63" i="7"/>
  <c r="G53" i="7"/>
  <c r="G49" i="7"/>
  <c r="G44" i="7"/>
  <c r="G18" i="7"/>
  <c r="G9" i="7"/>
  <c r="G86" i="7" l="1"/>
  <c r="F9" i="7" l="1"/>
  <c r="F18" i="7"/>
  <c r="F44" i="7"/>
  <c r="F49" i="7"/>
  <c r="F53" i="7"/>
  <c r="F63" i="7"/>
  <c r="F66" i="7"/>
  <c r="F73" i="7"/>
  <c r="F78" i="7"/>
  <c r="F86" i="7" l="1"/>
  <c r="E78" i="7" l="1"/>
  <c r="E73" i="7"/>
  <c r="E66" i="7"/>
  <c r="E63" i="7"/>
  <c r="E53" i="7"/>
  <c r="E49" i="7"/>
  <c r="E44" i="7"/>
  <c r="E18" i="7"/>
  <c r="E9" i="7"/>
  <c r="E86" i="7" l="1"/>
  <c r="D66" i="7"/>
  <c r="D78" i="7"/>
  <c r="D73" i="7"/>
  <c r="D63" i="7"/>
  <c r="D53" i="7"/>
  <c r="D49" i="7"/>
  <c r="D44" i="7"/>
  <c r="D18" i="7"/>
  <c r="D9" i="7"/>
  <c r="D86" i="7" l="1"/>
  <c r="C78" i="7" l="1"/>
  <c r="C73" i="7"/>
  <c r="C66" i="7"/>
  <c r="C63" i="7"/>
  <c r="C53" i="7"/>
  <c r="C49" i="7"/>
  <c r="C44" i="7"/>
  <c r="C18" i="7"/>
  <c r="C9" i="7"/>
  <c r="C86" i="7" l="1"/>
</calcChain>
</file>

<file path=xl/sharedStrings.xml><?xml version="1.0" encoding="utf-8"?>
<sst xmlns="http://schemas.openxmlformats.org/spreadsheetml/2006/main" count="87" uniqueCount="87">
  <si>
    <t>TOTAL</t>
  </si>
  <si>
    <t>Télécommunications</t>
  </si>
  <si>
    <t>Autres services</t>
  </si>
  <si>
    <t xml:space="preserve">En millions de dirhams </t>
  </si>
  <si>
    <t>Agriculture, sylviculture et pêche</t>
  </si>
  <si>
    <t>Culture et production animale, chasse et services annexes</t>
  </si>
  <si>
    <t>Sylviculture et exploitation forestière</t>
  </si>
  <si>
    <t>Pêche et aquaculture</t>
  </si>
  <si>
    <t>Industries extractives</t>
  </si>
  <si>
    <t>Extraction d'hydrocarbures</t>
  </si>
  <si>
    <t>Extraction de minerais métalliques</t>
  </si>
  <si>
    <t>Autres industries extractives</t>
  </si>
  <si>
    <t>Services de soutien aux industries extractives</t>
  </si>
  <si>
    <t>Industries manufacturières</t>
  </si>
  <si>
    <t>Industries alimentaires</t>
  </si>
  <si>
    <t xml:space="preserve">Fabrication de boissons </t>
  </si>
  <si>
    <t>Industrie du tabac</t>
  </si>
  <si>
    <t>Industrie de l'habillement</t>
  </si>
  <si>
    <t>Industrie du cuir et de la chaussure</t>
  </si>
  <si>
    <t>Industrie du bois</t>
  </si>
  <si>
    <t>Imprimerie et reproduction d'enregistrement</t>
  </si>
  <si>
    <t>Industrie chimique</t>
  </si>
  <si>
    <t>Industrie pharmaceutique</t>
  </si>
  <si>
    <t>Fabrication de produits en caoutchouc et en plastique</t>
  </si>
  <si>
    <t>Fabrication d'autres produits minéraux non métalliques</t>
  </si>
  <si>
    <t>Fabrication de produits métalliques, à l'exception des machines et des équipements</t>
  </si>
  <si>
    <t>Fabrication de produits informatiques, électroniques et optiques</t>
  </si>
  <si>
    <t>Fabrication d'équipements électriques</t>
  </si>
  <si>
    <t>Fabrication de machines et équipements</t>
  </si>
  <si>
    <t>Industrie automobile</t>
  </si>
  <si>
    <t>Fabrication d'autres matériels de transport</t>
  </si>
  <si>
    <t>Fabrication de meubles</t>
  </si>
  <si>
    <t>Réparation et installation de machines et d'équipements</t>
  </si>
  <si>
    <t>Electricité, gaz, vapeur et air conditionné</t>
  </si>
  <si>
    <t>Eau, assainissement, gestion des déchets et dépollution</t>
  </si>
  <si>
    <t>Captage, traitement et distribution d'eau</t>
  </si>
  <si>
    <t>Collecte et traitement des eaux usées</t>
  </si>
  <si>
    <t>Collecte, traitement et élimination des déchets ; récupération</t>
  </si>
  <si>
    <t>Dépollution et autres services de gestion des déchets</t>
  </si>
  <si>
    <t>Construction</t>
  </si>
  <si>
    <t>Construction de bâtiments</t>
  </si>
  <si>
    <t>Génie civil</t>
  </si>
  <si>
    <t>Travaux de construction spécialisés</t>
  </si>
  <si>
    <t>Commerce, réparation d'automobiles et de motocycles</t>
  </si>
  <si>
    <t>Commerce et réparation d'automobiles et de motocycles</t>
  </si>
  <si>
    <t>Commerce de gros</t>
  </si>
  <si>
    <t>Commerce de détail</t>
  </si>
  <si>
    <t>Transports et entreposage</t>
  </si>
  <si>
    <t>Transports terrestres et transports par conduites</t>
  </si>
  <si>
    <t>Transports par eau</t>
  </si>
  <si>
    <t xml:space="preserve">Transports aériens </t>
  </si>
  <si>
    <t>Entreposage et services auxiliaires des transports</t>
  </si>
  <si>
    <t>Activités de poste et de courrier</t>
  </si>
  <si>
    <t>Hébergement et restauration</t>
  </si>
  <si>
    <t>Hébergement</t>
  </si>
  <si>
    <t>Restauration</t>
  </si>
  <si>
    <t>Information et communication</t>
  </si>
  <si>
    <t>Édition</t>
  </si>
  <si>
    <t>Production de films cinématographiques, de vidéo et de programmes de télévision ; enregistrement sonore et édition musicale</t>
  </si>
  <si>
    <t>Programmation et diffusion</t>
  </si>
  <si>
    <t>Programmation, conseil et autres activités informatiques</t>
  </si>
  <si>
    <t>Services d'information</t>
  </si>
  <si>
    <t>Activités financières et d'assurance</t>
  </si>
  <si>
    <t>Assurance</t>
  </si>
  <si>
    <t>Activités auxiliaires de services financiers et d'assurance</t>
  </si>
  <si>
    <t>Activités immobilières</t>
  </si>
  <si>
    <t>Activités spécialisées, scientifiques et techniques</t>
  </si>
  <si>
    <t>Activités juridiques et comptables</t>
  </si>
  <si>
    <t>Activités des sièges sociaux et conseils de gestion</t>
  </si>
  <si>
    <t>Activités d'architecture, d'ingénierie, de contrôle et analyses tehniques</t>
  </si>
  <si>
    <t>Autres activités spécialisées, scientifiques et techniques</t>
  </si>
  <si>
    <t>Industrie du papier et du carton</t>
  </si>
  <si>
    <t>Cokéfaction et raffinage</t>
  </si>
  <si>
    <t>Autres industries manufacturières</t>
  </si>
  <si>
    <t>Activités des services financiers, hors assurance et caisses de retraite dont activités des sociétés holdings</t>
  </si>
  <si>
    <t>Publicité et études de marché</t>
  </si>
  <si>
    <t>Recherche-développement scientifique</t>
  </si>
  <si>
    <t>Fabrication de textiles</t>
  </si>
  <si>
    <t>RECETTES DES INVESTISSEMENTS DIRECTS ETRANGERS AU MAROC</t>
  </si>
  <si>
    <t>Divers secteurs</t>
  </si>
  <si>
    <t>SECTEURS D'ACTIVITE</t>
  </si>
  <si>
    <t>REPARTITION PAR SECTEUR D'ACTIVITE SELON LA NOMENCLATURE MAROCAINE DES ACTIVITES</t>
  </si>
  <si>
    <t>2024*</t>
  </si>
  <si>
    <t>*Chiffres provisoires</t>
  </si>
  <si>
    <t>Métallurgie</t>
  </si>
  <si>
    <t>ANNEES 2010-2024 ET JANVIER-SEPTEMBRE 2025</t>
  </si>
  <si>
    <t>Janv-Sept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</si>
</sst>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-;\-* #,##0.00\ _F_-;_-* &quot;-&quot;??\ _F_-;_-@_-"/>
    <numFmt numFmtId="165" formatCode="#,##0.0;\-#,##0.0;&quot;-   &quot;"/>
    <numFmt numFmtId="166" formatCode="_-* #,##0.00\ [$€-1]_-;\-* #,##0.00\ [$€-1]_-;_-* &quot;-&quot;??\ [$€-1]_-"/>
    <numFmt numFmtId="167" formatCode="_-* #,##0\ _F_-;\-* #,##0\ _F_-;_-* &quot;-&quot;??\ _F_-;_-@_-"/>
  </numFmts>
  <fonts count="9" x14ac:knownFonts="1">
    <font>
      <sz val="10"/>
      <name val="Arial"/>
    </font>
    <font>
      <sz val="10"/>
      <name val="Arial"/>
      <family val="2"/>
    </font>
    <font>
      <b/>
      <u/>
      <sz val="10"/>
      <color indexed="18"/>
      <name val="Times New Roman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i/>
      <sz val="8"/>
      <color indexed="59"/>
      <name val="Times New Roman"/>
      <family val="1"/>
    </font>
    <font>
      <i/>
      <sz val="9"/>
      <color indexed="59"/>
      <name val="Times New Roman"/>
      <family val="1"/>
    </font>
    <font>
      <b/>
      <sz val="10"/>
      <color theme="4" tint="-0.499984740745262"/>
      <name val="Times New Roman"/>
      <family val="1"/>
    </font>
    <font>
      <i/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 applyProtection="0"/>
    <xf numFmtId="166" fontId="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2"/>
    <xf numFmtId="0" fontId="4" fillId="0" borderId="0" xfId="2" applyFont="1" applyFill="1" applyAlignment="1">
      <alignment horizontal="centerContinuous"/>
    </xf>
    <xf numFmtId="0" fontId="1" fillId="0" borderId="0" xfId="2" applyFont="1" applyFill="1"/>
    <xf numFmtId="0" fontId="4" fillId="0" borderId="0" xfId="2" applyFont="1"/>
    <xf numFmtId="0" fontId="5" fillId="0" borderId="0" xfId="2" applyFont="1" applyAlignment="1">
      <alignment horizontal="right"/>
    </xf>
    <xf numFmtId="0" fontId="6" fillId="0" borderId="0" xfId="2" applyFont="1" applyAlignment="1">
      <alignment horizontal="right"/>
    </xf>
    <xf numFmtId="0" fontId="4" fillId="0" borderId="2" xfId="3" applyFont="1" applyBorder="1" applyAlignment="1">
      <alignment horizontal="left" vertical="center" indent="1"/>
    </xf>
    <xf numFmtId="0" fontId="4" fillId="0" borderId="2" xfId="3" applyFont="1" applyBorder="1" applyAlignment="1">
      <alignment horizontal="left" vertical="center" wrapText="1" indent="1"/>
    </xf>
    <xf numFmtId="0" fontId="7" fillId="3" borderId="2" xfId="3" applyFont="1" applyFill="1" applyBorder="1" applyAlignment="1">
      <alignment horizontal="left" vertical="center" indent="1"/>
    </xf>
    <xf numFmtId="0" fontId="4" fillId="4" borderId="2" xfId="3" applyFont="1" applyFill="1" applyBorder="1" applyAlignment="1">
      <alignment horizontal="left" vertical="center" indent="1"/>
    </xf>
    <xf numFmtId="165" fontId="3" fillId="2" borderId="4" xfId="2" applyNumberFormat="1" applyFont="1" applyFill="1" applyBorder="1" applyAlignment="1">
      <alignment horizontal="center" vertical="center"/>
    </xf>
    <xf numFmtId="0" fontId="1" fillId="0" borderId="0" xfId="2" applyFont="1"/>
    <xf numFmtId="167" fontId="7" fillId="3" borderId="3" xfId="1" applyNumberFormat="1" applyFont="1" applyFill="1" applyBorder="1" applyAlignment="1">
      <alignment vertical="center"/>
    </xf>
    <xf numFmtId="167" fontId="4" fillId="0" borderId="3" xfId="1" applyNumberFormat="1" applyFont="1" applyFill="1" applyBorder="1" applyAlignment="1">
      <alignment vertical="center"/>
    </xf>
    <xf numFmtId="167" fontId="4" fillId="4" borderId="3" xfId="1" applyNumberFormat="1" applyFont="1" applyFill="1" applyBorder="1" applyAlignment="1">
      <alignment vertical="center"/>
    </xf>
    <xf numFmtId="167" fontId="3" fillId="2" borderId="1" xfId="3" applyNumberFormat="1" applyFont="1" applyFill="1" applyBorder="1" applyAlignment="1">
      <alignment horizontal="right" vertical="center" indent="1"/>
    </xf>
    <xf numFmtId="167" fontId="4" fillId="0" borderId="3" xfId="1" applyNumberFormat="1" applyFont="1" applyFill="1" applyBorder="1" applyAlignment="1">
      <alignment horizontal="center" vertical="center"/>
    </xf>
    <xf numFmtId="0" fontId="7" fillId="4" borderId="2" xfId="3" applyFont="1" applyFill="1" applyBorder="1" applyAlignment="1">
      <alignment horizontal="left" vertical="center" indent="1"/>
    </xf>
    <xf numFmtId="167" fontId="7" fillId="4" borderId="3" xfId="1" applyNumberFormat="1" applyFont="1" applyFill="1" applyBorder="1" applyAlignment="1">
      <alignment vertical="center"/>
    </xf>
    <xf numFmtId="0" fontId="1" fillId="4" borderId="0" xfId="2" applyFill="1"/>
    <xf numFmtId="0" fontId="8" fillId="4" borderId="0" xfId="3" applyFont="1" applyFill="1" applyBorder="1"/>
    <xf numFmtId="0" fontId="2" fillId="0" borderId="0" xfId="3" applyFont="1" applyAlignment="1">
      <alignment horizontal="center"/>
    </xf>
    <xf numFmtId="0" fontId="3" fillId="2" borderId="5" xfId="1" applyNumberFormat="1" applyFont="1" applyFill="1" applyBorder="1" applyAlignment="1">
      <alignment horizontal="center" vertical="center"/>
    </xf>
    <xf numFmtId="0" fontId="3" fillId="2" borderId="6" xfId="1" applyNumberFormat="1" applyFont="1" applyFill="1" applyBorder="1" applyAlignment="1">
      <alignment horizontal="center" vertical="center"/>
    </xf>
    <xf numFmtId="0" fontId="3" fillId="2" borderId="5" xfId="1" applyNumberFormat="1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/>
    </xf>
    <xf numFmtId="0" fontId="3" fillId="5" borderId="1" xfId="3" applyFont="1" applyFill="1" applyBorder="1" applyAlignment="1">
      <alignment horizontal="center" vertical="center" wrapText="1"/>
    </xf>
  </cellXfs>
  <cellStyles count="5">
    <cellStyle name="Euro" xfId="4" xr:uid="{00000000-0005-0000-0000-000000000000}"/>
    <cellStyle name="Milliers 2" xfId="1" xr:uid="{00000000-0005-0000-0000-000001000000}"/>
    <cellStyle name="Normal" xfId="0" builtinId="0"/>
    <cellStyle name="Normal 2" xfId="2" xr:uid="{00000000-0005-0000-0000-000003000000}"/>
    <cellStyle name="Normal_invsect91-95" xfId="3" xr:uid="{00000000-0005-0000-0000-000004000000}"/>
  </cellStyles>
  <dxfs count="0"/>
  <tableStyles count="0" defaultTableStyle="TableStyleMedium2" defaultPivotStyle="PivotStyleLight16"/>
  <colors>
    <mruColors>
      <color rgb="FFCCFFFF"/>
      <color rgb="FF99CCFF"/>
      <color rgb="FF00008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9"/>
  <sheetViews>
    <sheetView showGridLines="0" tabSelected="1" zoomScaleNormal="100" workbookViewId="0">
      <selection sqref="A1:Q1"/>
    </sheetView>
  </sheetViews>
  <sheetFormatPr baseColWidth="10" defaultRowHeight="12.75" x14ac:dyDescent="0.2"/>
  <cols>
    <col min="1" max="1" width="56.28515625" style="1" customWidth="1"/>
    <col min="2" max="16" width="12.42578125" style="1" customWidth="1"/>
    <col min="17" max="17" width="11.42578125" style="1"/>
    <col min="18" max="23" width="11.42578125" style="1" customWidth="1"/>
    <col min="24" max="24" width="15.5703125" style="1" customWidth="1"/>
    <col min="25" max="25" width="10.7109375" style="1" customWidth="1"/>
    <col min="26" max="31" width="11.42578125" style="1" customWidth="1"/>
    <col min="32" max="32" width="15.5703125" style="1" customWidth="1"/>
    <col min="33" max="33" width="10.7109375" style="1" customWidth="1"/>
    <col min="34" max="34" width="15.5703125" style="1" customWidth="1"/>
    <col min="35" max="35" width="10.7109375" style="1" customWidth="1"/>
    <col min="36" max="271" width="11.42578125" style="1"/>
    <col min="272" max="272" width="11.42578125" style="1" customWidth="1"/>
    <col min="273" max="273" width="67.140625" style="1" customWidth="1"/>
    <col min="274" max="279" width="11.42578125" style="1" customWidth="1"/>
    <col min="280" max="280" width="15.5703125" style="1" customWidth="1"/>
    <col min="281" max="281" width="10.7109375" style="1" customWidth="1"/>
    <col min="282" max="287" width="11.42578125" style="1" customWidth="1"/>
    <col min="288" max="288" width="15.5703125" style="1" customWidth="1"/>
    <col min="289" max="289" width="10.7109375" style="1" customWidth="1"/>
    <col min="290" max="290" width="15.5703125" style="1" customWidth="1"/>
    <col min="291" max="291" width="10.7109375" style="1" customWidth="1"/>
    <col min="292" max="527" width="11.42578125" style="1"/>
    <col min="528" max="528" width="11.42578125" style="1" customWidth="1"/>
    <col min="529" max="529" width="67.140625" style="1" customWidth="1"/>
    <col min="530" max="535" width="11.42578125" style="1" customWidth="1"/>
    <col min="536" max="536" width="15.5703125" style="1" customWidth="1"/>
    <col min="537" max="537" width="10.7109375" style="1" customWidth="1"/>
    <col min="538" max="543" width="11.42578125" style="1" customWidth="1"/>
    <col min="544" max="544" width="15.5703125" style="1" customWidth="1"/>
    <col min="545" max="545" width="10.7109375" style="1" customWidth="1"/>
    <col min="546" max="546" width="15.5703125" style="1" customWidth="1"/>
    <col min="547" max="547" width="10.7109375" style="1" customWidth="1"/>
    <col min="548" max="783" width="11.42578125" style="1"/>
    <col min="784" max="784" width="11.42578125" style="1" customWidth="1"/>
    <col min="785" max="785" width="67.140625" style="1" customWidth="1"/>
    <col min="786" max="791" width="11.42578125" style="1" customWidth="1"/>
    <col min="792" max="792" width="15.5703125" style="1" customWidth="1"/>
    <col min="793" max="793" width="10.7109375" style="1" customWidth="1"/>
    <col min="794" max="799" width="11.42578125" style="1" customWidth="1"/>
    <col min="800" max="800" width="15.5703125" style="1" customWidth="1"/>
    <col min="801" max="801" width="10.7109375" style="1" customWidth="1"/>
    <col min="802" max="802" width="15.5703125" style="1" customWidth="1"/>
    <col min="803" max="803" width="10.7109375" style="1" customWidth="1"/>
    <col min="804" max="1039" width="11.42578125" style="1"/>
    <col min="1040" max="1040" width="11.42578125" style="1" customWidth="1"/>
    <col min="1041" max="1041" width="67.140625" style="1" customWidth="1"/>
    <col min="1042" max="1047" width="11.42578125" style="1" customWidth="1"/>
    <col min="1048" max="1048" width="15.5703125" style="1" customWidth="1"/>
    <col min="1049" max="1049" width="10.7109375" style="1" customWidth="1"/>
    <col min="1050" max="1055" width="11.42578125" style="1" customWidth="1"/>
    <col min="1056" max="1056" width="15.5703125" style="1" customWidth="1"/>
    <col min="1057" max="1057" width="10.7109375" style="1" customWidth="1"/>
    <col min="1058" max="1058" width="15.5703125" style="1" customWidth="1"/>
    <col min="1059" max="1059" width="10.7109375" style="1" customWidth="1"/>
    <col min="1060" max="1295" width="11.42578125" style="1"/>
    <col min="1296" max="1296" width="11.42578125" style="1" customWidth="1"/>
    <col min="1297" max="1297" width="67.140625" style="1" customWidth="1"/>
    <col min="1298" max="1303" width="11.42578125" style="1" customWidth="1"/>
    <col min="1304" max="1304" width="15.5703125" style="1" customWidth="1"/>
    <col min="1305" max="1305" width="10.7109375" style="1" customWidth="1"/>
    <col min="1306" max="1311" width="11.42578125" style="1" customWidth="1"/>
    <col min="1312" max="1312" width="15.5703125" style="1" customWidth="1"/>
    <col min="1313" max="1313" width="10.7109375" style="1" customWidth="1"/>
    <col min="1314" max="1314" width="15.5703125" style="1" customWidth="1"/>
    <col min="1315" max="1315" width="10.7109375" style="1" customWidth="1"/>
    <col min="1316" max="1551" width="11.42578125" style="1"/>
    <col min="1552" max="1552" width="11.42578125" style="1" customWidth="1"/>
    <col min="1553" max="1553" width="67.140625" style="1" customWidth="1"/>
    <col min="1554" max="1559" width="11.42578125" style="1" customWidth="1"/>
    <col min="1560" max="1560" width="15.5703125" style="1" customWidth="1"/>
    <col min="1561" max="1561" width="10.7109375" style="1" customWidth="1"/>
    <col min="1562" max="1567" width="11.42578125" style="1" customWidth="1"/>
    <col min="1568" max="1568" width="15.5703125" style="1" customWidth="1"/>
    <col min="1569" max="1569" width="10.7109375" style="1" customWidth="1"/>
    <col min="1570" max="1570" width="15.5703125" style="1" customWidth="1"/>
    <col min="1571" max="1571" width="10.7109375" style="1" customWidth="1"/>
    <col min="1572" max="1807" width="11.42578125" style="1"/>
    <col min="1808" max="1808" width="11.42578125" style="1" customWidth="1"/>
    <col min="1809" max="1809" width="67.140625" style="1" customWidth="1"/>
    <col min="1810" max="1815" width="11.42578125" style="1" customWidth="1"/>
    <col min="1816" max="1816" width="15.5703125" style="1" customWidth="1"/>
    <col min="1817" max="1817" width="10.7109375" style="1" customWidth="1"/>
    <col min="1818" max="1823" width="11.42578125" style="1" customWidth="1"/>
    <col min="1824" max="1824" width="15.5703125" style="1" customWidth="1"/>
    <col min="1825" max="1825" width="10.7109375" style="1" customWidth="1"/>
    <col min="1826" max="1826" width="15.5703125" style="1" customWidth="1"/>
    <col min="1827" max="1827" width="10.7109375" style="1" customWidth="1"/>
    <col min="1828" max="2063" width="11.42578125" style="1"/>
    <col min="2064" max="2064" width="11.42578125" style="1" customWidth="1"/>
    <col min="2065" max="2065" width="67.140625" style="1" customWidth="1"/>
    <col min="2066" max="2071" width="11.42578125" style="1" customWidth="1"/>
    <col min="2072" max="2072" width="15.5703125" style="1" customWidth="1"/>
    <col min="2073" max="2073" width="10.7109375" style="1" customWidth="1"/>
    <col min="2074" max="2079" width="11.42578125" style="1" customWidth="1"/>
    <col min="2080" max="2080" width="15.5703125" style="1" customWidth="1"/>
    <col min="2081" max="2081" width="10.7109375" style="1" customWidth="1"/>
    <col min="2082" max="2082" width="15.5703125" style="1" customWidth="1"/>
    <col min="2083" max="2083" width="10.7109375" style="1" customWidth="1"/>
    <col min="2084" max="2319" width="11.42578125" style="1"/>
    <col min="2320" max="2320" width="11.42578125" style="1" customWidth="1"/>
    <col min="2321" max="2321" width="67.140625" style="1" customWidth="1"/>
    <col min="2322" max="2327" width="11.42578125" style="1" customWidth="1"/>
    <col min="2328" max="2328" width="15.5703125" style="1" customWidth="1"/>
    <col min="2329" max="2329" width="10.7109375" style="1" customWidth="1"/>
    <col min="2330" max="2335" width="11.42578125" style="1" customWidth="1"/>
    <col min="2336" max="2336" width="15.5703125" style="1" customWidth="1"/>
    <col min="2337" max="2337" width="10.7109375" style="1" customWidth="1"/>
    <col min="2338" max="2338" width="15.5703125" style="1" customWidth="1"/>
    <col min="2339" max="2339" width="10.7109375" style="1" customWidth="1"/>
    <col min="2340" max="2575" width="11.42578125" style="1"/>
    <col min="2576" max="2576" width="11.42578125" style="1" customWidth="1"/>
    <col min="2577" max="2577" width="67.140625" style="1" customWidth="1"/>
    <col min="2578" max="2583" width="11.42578125" style="1" customWidth="1"/>
    <col min="2584" max="2584" width="15.5703125" style="1" customWidth="1"/>
    <col min="2585" max="2585" width="10.7109375" style="1" customWidth="1"/>
    <col min="2586" max="2591" width="11.42578125" style="1" customWidth="1"/>
    <col min="2592" max="2592" width="15.5703125" style="1" customWidth="1"/>
    <col min="2593" max="2593" width="10.7109375" style="1" customWidth="1"/>
    <col min="2594" max="2594" width="15.5703125" style="1" customWidth="1"/>
    <col min="2595" max="2595" width="10.7109375" style="1" customWidth="1"/>
    <col min="2596" max="2831" width="11.42578125" style="1"/>
    <col min="2832" max="2832" width="11.42578125" style="1" customWidth="1"/>
    <col min="2833" max="2833" width="67.140625" style="1" customWidth="1"/>
    <col min="2834" max="2839" width="11.42578125" style="1" customWidth="1"/>
    <col min="2840" max="2840" width="15.5703125" style="1" customWidth="1"/>
    <col min="2841" max="2841" width="10.7109375" style="1" customWidth="1"/>
    <col min="2842" max="2847" width="11.42578125" style="1" customWidth="1"/>
    <col min="2848" max="2848" width="15.5703125" style="1" customWidth="1"/>
    <col min="2849" max="2849" width="10.7109375" style="1" customWidth="1"/>
    <col min="2850" max="2850" width="15.5703125" style="1" customWidth="1"/>
    <col min="2851" max="2851" width="10.7109375" style="1" customWidth="1"/>
    <col min="2852" max="3087" width="11.42578125" style="1"/>
    <col min="3088" max="3088" width="11.42578125" style="1" customWidth="1"/>
    <col min="3089" max="3089" width="67.140625" style="1" customWidth="1"/>
    <col min="3090" max="3095" width="11.42578125" style="1" customWidth="1"/>
    <col min="3096" max="3096" width="15.5703125" style="1" customWidth="1"/>
    <col min="3097" max="3097" width="10.7109375" style="1" customWidth="1"/>
    <col min="3098" max="3103" width="11.42578125" style="1" customWidth="1"/>
    <col min="3104" max="3104" width="15.5703125" style="1" customWidth="1"/>
    <col min="3105" max="3105" width="10.7109375" style="1" customWidth="1"/>
    <col min="3106" max="3106" width="15.5703125" style="1" customWidth="1"/>
    <col min="3107" max="3107" width="10.7109375" style="1" customWidth="1"/>
    <col min="3108" max="3343" width="11.42578125" style="1"/>
    <col min="3344" max="3344" width="11.42578125" style="1" customWidth="1"/>
    <col min="3345" max="3345" width="67.140625" style="1" customWidth="1"/>
    <col min="3346" max="3351" width="11.42578125" style="1" customWidth="1"/>
    <col min="3352" max="3352" width="15.5703125" style="1" customWidth="1"/>
    <col min="3353" max="3353" width="10.7109375" style="1" customWidth="1"/>
    <col min="3354" max="3359" width="11.42578125" style="1" customWidth="1"/>
    <col min="3360" max="3360" width="15.5703125" style="1" customWidth="1"/>
    <col min="3361" max="3361" width="10.7109375" style="1" customWidth="1"/>
    <col min="3362" max="3362" width="15.5703125" style="1" customWidth="1"/>
    <col min="3363" max="3363" width="10.7109375" style="1" customWidth="1"/>
    <col min="3364" max="3599" width="11.42578125" style="1"/>
    <col min="3600" max="3600" width="11.42578125" style="1" customWidth="1"/>
    <col min="3601" max="3601" width="67.140625" style="1" customWidth="1"/>
    <col min="3602" max="3607" width="11.42578125" style="1" customWidth="1"/>
    <col min="3608" max="3608" width="15.5703125" style="1" customWidth="1"/>
    <col min="3609" max="3609" width="10.7109375" style="1" customWidth="1"/>
    <col min="3610" max="3615" width="11.42578125" style="1" customWidth="1"/>
    <col min="3616" max="3616" width="15.5703125" style="1" customWidth="1"/>
    <col min="3617" max="3617" width="10.7109375" style="1" customWidth="1"/>
    <col min="3618" max="3618" width="15.5703125" style="1" customWidth="1"/>
    <col min="3619" max="3619" width="10.7109375" style="1" customWidth="1"/>
    <col min="3620" max="3855" width="11.42578125" style="1"/>
    <col min="3856" max="3856" width="11.42578125" style="1" customWidth="1"/>
    <col min="3857" max="3857" width="67.140625" style="1" customWidth="1"/>
    <col min="3858" max="3863" width="11.42578125" style="1" customWidth="1"/>
    <col min="3864" max="3864" width="15.5703125" style="1" customWidth="1"/>
    <col min="3865" max="3865" width="10.7109375" style="1" customWidth="1"/>
    <col min="3866" max="3871" width="11.42578125" style="1" customWidth="1"/>
    <col min="3872" max="3872" width="15.5703125" style="1" customWidth="1"/>
    <col min="3873" max="3873" width="10.7109375" style="1" customWidth="1"/>
    <col min="3874" max="3874" width="15.5703125" style="1" customWidth="1"/>
    <col min="3875" max="3875" width="10.7109375" style="1" customWidth="1"/>
    <col min="3876" max="4111" width="11.42578125" style="1"/>
    <col min="4112" max="4112" width="11.42578125" style="1" customWidth="1"/>
    <col min="4113" max="4113" width="67.140625" style="1" customWidth="1"/>
    <col min="4114" max="4119" width="11.42578125" style="1" customWidth="1"/>
    <col min="4120" max="4120" width="15.5703125" style="1" customWidth="1"/>
    <col min="4121" max="4121" width="10.7109375" style="1" customWidth="1"/>
    <col min="4122" max="4127" width="11.42578125" style="1" customWidth="1"/>
    <col min="4128" max="4128" width="15.5703125" style="1" customWidth="1"/>
    <col min="4129" max="4129" width="10.7109375" style="1" customWidth="1"/>
    <col min="4130" max="4130" width="15.5703125" style="1" customWidth="1"/>
    <col min="4131" max="4131" width="10.7109375" style="1" customWidth="1"/>
    <col min="4132" max="4367" width="11.42578125" style="1"/>
    <col min="4368" max="4368" width="11.42578125" style="1" customWidth="1"/>
    <col min="4369" max="4369" width="67.140625" style="1" customWidth="1"/>
    <col min="4370" max="4375" width="11.42578125" style="1" customWidth="1"/>
    <col min="4376" max="4376" width="15.5703125" style="1" customWidth="1"/>
    <col min="4377" max="4377" width="10.7109375" style="1" customWidth="1"/>
    <col min="4378" max="4383" width="11.42578125" style="1" customWidth="1"/>
    <col min="4384" max="4384" width="15.5703125" style="1" customWidth="1"/>
    <col min="4385" max="4385" width="10.7109375" style="1" customWidth="1"/>
    <col min="4386" max="4386" width="15.5703125" style="1" customWidth="1"/>
    <col min="4387" max="4387" width="10.7109375" style="1" customWidth="1"/>
    <col min="4388" max="4623" width="11.42578125" style="1"/>
    <col min="4624" max="4624" width="11.42578125" style="1" customWidth="1"/>
    <col min="4625" max="4625" width="67.140625" style="1" customWidth="1"/>
    <col min="4626" max="4631" width="11.42578125" style="1" customWidth="1"/>
    <col min="4632" max="4632" width="15.5703125" style="1" customWidth="1"/>
    <col min="4633" max="4633" width="10.7109375" style="1" customWidth="1"/>
    <col min="4634" max="4639" width="11.42578125" style="1" customWidth="1"/>
    <col min="4640" max="4640" width="15.5703125" style="1" customWidth="1"/>
    <col min="4641" max="4641" width="10.7109375" style="1" customWidth="1"/>
    <col min="4642" max="4642" width="15.5703125" style="1" customWidth="1"/>
    <col min="4643" max="4643" width="10.7109375" style="1" customWidth="1"/>
    <col min="4644" max="4879" width="11.42578125" style="1"/>
    <col min="4880" max="4880" width="11.42578125" style="1" customWidth="1"/>
    <col min="4881" max="4881" width="67.140625" style="1" customWidth="1"/>
    <col min="4882" max="4887" width="11.42578125" style="1" customWidth="1"/>
    <col min="4888" max="4888" width="15.5703125" style="1" customWidth="1"/>
    <col min="4889" max="4889" width="10.7109375" style="1" customWidth="1"/>
    <col min="4890" max="4895" width="11.42578125" style="1" customWidth="1"/>
    <col min="4896" max="4896" width="15.5703125" style="1" customWidth="1"/>
    <col min="4897" max="4897" width="10.7109375" style="1" customWidth="1"/>
    <col min="4898" max="4898" width="15.5703125" style="1" customWidth="1"/>
    <col min="4899" max="4899" width="10.7109375" style="1" customWidth="1"/>
    <col min="4900" max="5135" width="11.42578125" style="1"/>
    <col min="5136" max="5136" width="11.42578125" style="1" customWidth="1"/>
    <col min="5137" max="5137" width="67.140625" style="1" customWidth="1"/>
    <col min="5138" max="5143" width="11.42578125" style="1" customWidth="1"/>
    <col min="5144" max="5144" width="15.5703125" style="1" customWidth="1"/>
    <col min="5145" max="5145" width="10.7109375" style="1" customWidth="1"/>
    <col min="5146" max="5151" width="11.42578125" style="1" customWidth="1"/>
    <col min="5152" max="5152" width="15.5703125" style="1" customWidth="1"/>
    <col min="5153" max="5153" width="10.7109375" style="1" customWidth="1"/>
    <col min="5154" max="5154" width="15.5703125" style="1" customWidth="1"/>
    <col min="5155" max="5155" width="10.7109375" style="1" customWidth="1"/>
    <col min="5156" max="5391" width="11.42578125" style="1"/>
    <col min="5392" max="5392" width="11.42578125" style="1" customWidth="1"/>
    <col min="5393" max="5393" width="67.140625" style="1" customWidth="1"/>
    <col min="5394" max="5399" width="11.42578125" style="1" customWidth="1"/>
    <col min="5400" max="5400" width="15.5703125" style="1" customWidth="1"/>
    <col min="5401" max="5401" width="10.7109375" style="1" customWidth="1"/>
    <col min="5402" max="5407" width="11.42578125" style="1" customWidth="1"/>
    <col min="5408" max="5408" width="15.5703125" style="1" customWidth="1"/>
    <col min="5409" max="5409" width="10.7109375" style="1" customWidth="1"/>
    <col min="5410" max="5410" width="15.5703125" style="1" customWidth="1"/>
    <col min="5411" max="5411" width="10.7109375" style="1" customWidth="1"/>
    <col min="5412" max="5647" width="11.42578125" style="1"/>
    <col min="5648" max="5648" width="11.42578125" style="1" customWidth="1"/>
    <col min="5649" max="5649" width="67.140625" style="1" customWidth="1"/>
    <col min="5650" max="5655" width="11.42578125" style="1" customWidth="1"/>
    <col min="5656" max="5656" width="15.5703125" style="1" customWidth="1"/>
    <col min="5657" max="5657" width="10.7109375" style="1" customWidth="1"/>
    <col min="5658" max="5663" width="11.42578125" style="1" customWidth="1"/>
    <col min="5664" max="5664" width="15.5703125" style="1" customWidth="1"/>
    <col min="5665" max="5665" width="10.7109375" style="1" customWidth="1"/>
    <col min="5666" max="5666" width="15.5703125" style="1" customWidth="1"/>
    <col min="5667" max="5667" width="10.7109375" style="1" customWidth="1"/>
    <col min="5668" max="5903" width="11.42578125" style="1"/>
    <col min="5904" max="5904" width="11.42578125" style="1" customWidth="1"/>
    <col min="5905" max="5905" width="67.140625" style="1" customWidth="1"/>
    <col min="5906" max="5911" width="11.42578125" style="1" customWidth="1"/>
    <col min="5912" max="5912" width="15.5703125" style="1" customWidth="1"/>
    <col min="5913" max="5913" width="10.7109375" style="1" customWidth="1"/>
    <col min="5914" max="5919" width="11.42578125" style="1" customWidth="1"/>
    <col min="5920" max="5920" width="15.5703125" style="1" customWidth="1"/>
    <col min="5921" max="5921" width="10.7109375" style="1" customWidth="1"/>
    <col min="5922" max="5922" width="15.5703125" style="1" customWidth="1"/>
    <col min="5923" max="5923" width="10.7109375" style="1" customWidth="1"/>
    <col min="5924" max="6159" width="11.42578125" style="1"/>
    <col min="6160" max="6160" width="11.42578125" style="1" customWidth="1"/>
    <col min="6161" max="6161" width="67.140625" style="1" customWidth="1"/>
    <col min="6162" max="6167" width="11.42578125" style="1" customWidth="1"/>
    <col min="6168" max="6168" width="15.5703125" style="1" customWidth="1"/>
    <col min="6169" max="6169" width="10.7109375" style="1" customWidth="1"/>
    <col min="6170" max="6175" width="11.42578125" style="1" customWidth="1"/>
    <col min="6176" max="6176" width="15.5703125" style="1" customWidth="1"/>
    <col min="6177" max="6177" width="10.7109375" style="1" customWidth="1"/>
    <col min="6178" max="6178" width="15.5703125" style="1" customWidth="1"/>
    <col min="6179" max="6179" width="10.7109375" style="1" customWidth="1"/>
    <col min="6180" max="6415" width="11.42578125" style="1"/>
    <col min="6416" max="6416" width="11.42578125" style="1" customWidth="1"/>
    <col min="6417" max="6417" width="67.140625" style="1" customWidth="1"/>
    <col min="6418" max="6423" width="11.42578125" style="1" customWidth="1"/>
    <col min="6424" max="6424" width="15.5703125" style="1" customWidth="1"/>
    <col min="6425" max="6425" width="10.7109375" style="1" customWidth="1"/>
    <col min="6426" max="6431" width="11.42578125" style="1" customWidth="1"/>
    <col min="6432" max="6432" width="15.5703125" style="1" customWidth="1"/>
    <col min="6433" max="6433" width="10.7109375" style="1" customWidth="1"/>
    <col min="6434" max="6434" width="15.5703125" style="1" customWidth="1"/>
    <col min="6435" max="6435" width="10.7109375" style="1" customWidth="1"/>
    <col min="6436" max="6671" width="11.42578125" style="1"/>
    <col min="6672" max="6672" width="11.42578125" style="1" customWidth="1"/>
    <col min="6673" max="6673" width="67.140625" style="1" customWidth="1"/>
    <col min="6674" max="6679" width="11.42578125" style="1" customWidth="1"/>
    <col min="6680" max="6680" width="15.5703125" style="1" customWidth="1"/>
    <col min="6681" max="6681" width="10.7109375" style="1" customWidth="1"/>
    <col min="6682" max="6687" width="11.42578125" style="1" customWidth="1"/>
    <col min="6688" max="6688" width="15.5703125" style="1" customWidth="1"/>
    <col min="6689" max="6689" width="10.7109375" style="1" customWidth="1"/>
    <col min="6690" max="6690" width="15.5703125" style="1" customWidth="1"/>
    <col min="6691" max="6691" width="10.7109375" style="1" customWidth="1"/>
    <col min="6692" max="6927" width="11.42578125" style="1"/>
    <col min="6928" max="6928" width="11.42578125" style="1" customWidth="1"/>
    <col min="6929" max="6929" width="67.140625" style="1" customWidth="1"/>
    <col min="6930" max="6935" width="11.42578125" style="1" customWidth="1"/>
    <col min="6936" max="6936" width="15.5703125" style="1" customWidth="1"/>
    <col min="6937" max="6937" width="10.7109375" style="1" customWidth="1"/>
    <col min="6938" max="6943" width="11.42578125" style="1" customWidth="1"/>
    <col min="6944" max="6944" width="15.5703125" style="1" customWidth="1"/>
    <col min="6945" max="6945" width="10.7109375" style="1" customWidth="1"/>
    <col min="6946" max="6946" width="15.5703125" style="1" customWidth="1"/>
    <col min="6947" max="6947" width="10.7109375" style="1" customWidth="1"/>
    <col min="6948" max="7183" width="11.42578125" style="1"/>
    <col min="7184" max="7184" width="11.42578125" style="1" customWidth="1"/>
    <col min="7185" max="7185" width="67.140625" style="1" customWidth="1"/>
    <col min="7186" max="7191" width="11.42578125" style="1" customWidth="1"/>
    <col min="7192" max="7192" width="15.5703125" style="1" customWidth="1"/>
    <col min="7193" max="7193" width="10.7109375" style="1" customWidth="1"/>
    <col min="7194" max="7199" width="11.42578125" style="1" customWidth="1"/>
    <col min="7200" max="7200" width="15.5703125" style="1" customWidth="1"/>
    <col min="7201" max="7201" width="10.7109375" style="1" customWidth="1"/>
    <col min="7202" max="7202" width="15.5703125" style="1" customWidth="1"/>
    <col min="7203" max="7203" width="10.7109375" style="1" customWidth="1"/>
    <col min="7204" max="7439" width="11.42578125" style="1"/>
    <col min="7440" max="7440" width="11.42578125" style="1" customWidth="1"/>
    <col min="7441" max="7441" width="67.140625" style="1" customWidth="1"/>
    <col min="7442" max="7447" width="11.42578125" style="1" customWidth="1"/>
    <col min="7448" max="7448" width="15.5703125" style="1" customWidth="1"/>
    <col min="7449" max="7449" width="10.7109375" style="1" customWidth="1"/>
    <col min="7450" max="7455" width="11.42578125" style="1" customWidth="1"/>
    <col min="7456" max="7456" width="15.5703125" style="1" customWidth="1"/>
    <col min="7457" max="7457" width="10.7109375" style="1" customWidth="1"/>
    <col min="7458" max="7458" width="15.5703125" style="1" customWidth="1"/>
    <col min="7459" max="7459" width="10.7109375" style="1" customWidth="1"/>
    <col min="7460" max="7695" width="11.42578125" style="1"/>
    <col min="7696" max="7696" width="11.42578125" style="1" customWidth="1"/>
    <col min="7697" max="7697" width="67.140625" style="1" customWidth="1"/>
    <col min="7698" max="7703" width="11.42578125" style="1" customWidth="1"/>
    <col min="7704" max="7704" width="15.5703125" style="1" customWidth="1"/>
    <col min="7705" max="7705" width="10.7109375" style="1" customWidth="1"/>
    <col min="7706" max="7711" width="11.42578125" style="1" customWidth="1"/>
    <col min="7712" max="7712" width="15.5703125" style="1" customWidth="1"/>
    <col min="7713" max="7713" width="10.7109375" style="1" customWidth="1"/>
    <col min="7714" max="7714" width="15.5703125" style="1" customWidth="1"/>
    <col min="7715" max="7715" width="10.7109375" style="1" customWidth="1"/>
    <col min="7716" max="7951" width="11.42578125" style="1"/>
    <col min="7952" max="7952" width="11.42578125" style="1" customWidth="1"/>
    <col min="7953" max="7953" width="67.140625" style="1" customWidth="1"/>
    <col min="7954" max="7959" width="11.42578125" style="1" customWidth="1"/>
    <col min="7960" max="7960" width="15.5703125" style="1" customWidth="1"/>
    <col min="7961" max="7961" width="10.7109375" style="1" customWidth="1"/>
    <col min="7962" max="7967" width="11.42578125" style="1" customWidth="1"/>
    <col min="7968" max="7968" width="15.5703125" style="1" customWidth="1"/>
    <col min="7969" max="7969" width="10.7109375" style="1" customWidth="1"/>
    <col min="7970" max="7970" width="15.5703125" style="1" customWidth="1"/>
    <col min="7971" max="7971" width="10.7109375" style="1" customWidth="1"/>
    <col min="7972" max="8207" width="11.42578125" style="1"/>
    <col min="8208" max="8208" width="11.42578125" style="1" customWidth="1"/>
    <col min="8209" max="8209" width="67.140625" style="1" customWidth="1"/>
    <col min="8210" max="8215" width="11.42578125" style="1" customWidth="1"/>
    <col min="8216" max="8216" width="15.5703125" style="1" customWidth="1"/>
    <col min="8217" max="8217" width="10.7109375" style="1" customWidth="1"/>
    <col min="8218" max="8223" width="11.42578125" style="1" customWidth="1"/>
    <col min="8224" max="8224" width="15.5703125" style="1" customWidth="1"/>
    <col min="8225" max="8225" width="10.7109375" style="1" customWidth="1"/>
    <col min="8226" max="8226" width="15.5703125" style="1" customWidth="1"/>
    <col min="8227" max="8227" width="10.7109375" style="1" customWidth="1"/>
    <col min="8228" max="8463" width="11.42578125" style="1"/>
    <col min="8464" max="8464" width="11.42578125" style="1" customWidth="1"/>
    <col min="8465" max="8465" width="67.140625" style="1" customWidth="1"/>
    <col min="8466" max="8471" width="11.42578125" style="1" customWidth="1"/>
    <col min="8472" max="8472" width="15.5703125" style="1" customWidth="1"/>
    <col min="8473" max="8473" width="10.7109375" style="1" customWidth="1"/>
    <col min="8474" max="8479" width="11.42578125" style="1" customWidth="1"/>
    <col min="8480" max="8480" width="15.5703125" style="1" customWidth="1"/>
    <col min="8481" max="8481" width="10.7109375" style="1" customWidth="1"/>
    <col min="8482" max="8482" width="15.5703125" style="1" customWidth="1"/>
    <col min="8483" max="8483" width="10.7109375" style="1" customWidth="1"/>
    <col min="8484" max="8719" width="11.42578125" style="1"/>
    <col min="8720" max="8720" width="11.42578125" style="1" customWidth="1"/>
    <col min="8721" max="8721" width="67.140625" style="1" customWidth="1"/>
    <col min="8722" max="8727" width="11.42578125" style="1" customWidth="1"/>
    <col min="8728" max="8728" width="15.5703125" style="1" customWidth="1"/>
    <col min="8729" max="8729" width="10.7109375" style="1" customWidth="1"/>
    <col min="8730" max="8735" width="11.42578125" style="1" customWidth="1"/>
    <col min="8736" max="8736" width="15.5703125" style="1" customWidth="1"/>
    <col min="8737" max="8737" width="10.7109375" style="1" customWidth="1"/>
    <col min="8738" max="8738" width="15.5703125" style="1" customWidth="1"/>
    <col min="8739" max="8739" width="10.7109375" style="1" customWidth="1"/>
    <col min="8740" max="8975" width="11.42578125" style="1"/>
    <col min="8976" max="8976" width="11.42578125" style="1" customWidth="1"/>
    <col min="8977" max="8977" width="67.140625" style="1" customWidth="1"/>
    <col min="8978" max="8983" width="11.42578125" style="1" customWidth="1"/>
    <col min="8984" max="8984" width="15.5703125" style="1" customWidth="1"/>
    <col min="8985" max="8985" width="10.7109375" style="1" customWidth="1"/>
    <col min="8986" max="8991" width="11.42578125" style="1" customWidth="1"/>
    <col min="8992" max="8992" width="15.5703125" style="1" customWidth="1"/>
    <col min="8993" max="8993" width="10.7109375" style="1" customWidth="1"/>
    <col min="8994" max="8994" width="15.5703125" style="1" customWidth="1"/>
    <col min="8995" max="8995" width="10.7109375" style="1" customWidth="1"/>
    <col min="8996" max="9231" width="11.42578125" style="1"/>
    <col min="9232" max="9232" width="11.42578125" style="1" customWidth="1"/>
    <col min="9233" max="9233" width="67.140625" style="1" customWidth="1"/>
    <col min="9234" max="9239" width="11.42578125" style="1" customWidth="1"/>
    <col min="9240" max="9240" width="15.5703125" style="1" customWidth="1"/>
    <col min="9241" max="9241" width="10.7109375" style="1" customWidth="1"/>
    <col min="9242" max="9247" width="11.42578125" style="1" customWidth="1"/>
    <col min="9248" max="9248" width="15.5703125" style="1" customWidth="1"/>
    <col min="9249" max="9249" width="10.7109375" style="1" customWidth="1"/>
    <col min="9250" max="9250" width="15.5703125" style="1" customWidth="1"/>
    <col min="9251" max="9251" width="10.7109375" style="1" customWidth="1"/>
    <col min="9252" max="9487" width="11.42578125" style="1"/>
    <col min="9488" max="9488" width="11.42578125" style="1" customWidth="1"/>
    <col min="9489" max="9489" width="67.140625" style="1" customWidth="1"/>
    <col min="9490" max="9495" width="11.42578125" style="1" customWidth="1"/>
    <col min="9496" max="9496" width="15.5703125" style="1" customWidth="1"/>
    <col min="9497" max="9497" width="10.7109375" style="1" customWidth="1"/>
    <col min="9498" max="9503" width="11.42578125" style="1" customWidth="1"/>
    <col min="9504" max="9504" width="15.5703125" style="1" customWidth="1"/>
    <col min="9505" max="9505" width="10.7109375" style="1" customWidth="1"/>
    <col min="9506" max="9506" width="15.5703125" style="1" customWidth="1"/>
    <col min="9507" max="9507" width="10.7109375" style="1" customWidth="1"/>
    <col min="9508" max="9743" width="11.42578125" style="1"/>
    <col min="9744" max="9744" width="11.42578125" style="1" customWidth="1"/>
    <col min="9745" max="9745" width="67.140625" style="1" customWidth="1"/>
    <col min="9746" max="9751" width="11.42578125" style="1" customWidth="1"/>
    <col min="9752" max="9752" width="15.5703125" style="1" customWidth="1"/>
    <col min="9753" max="9753" width="10.7109375" style="1" customWidth="1"/>
    <col min="9754" max="9759" width="11.42578125" style="1" customWidth="1"/>
    <col min="9760" max="9760" width="15.5703125" style="1" customWidth="1"/>
    <col min="9761" max="9761" width="10.7109375" style="1" customWidth="1"/>
    <col min="9762" max="9762" width="15.5703125" style="1" customWidth="1"/>
    <col min="9763" max="9763" width="10.7109375" style="1" customWidth="1"/>
    <col min="9764" max="9999" width="11.42578125" style="1"/>
    <col min="10000" max="10000" width="11.42578125" style="1" customWidth="1"/>
    <col min="10001" max="10001" width="67.140625" style="1" customWidth="1"/>
    <col min="10002" max="10007" width="11.42578125" style="1" customWidth="1"/>
    <col min="10008" max="10008" width="15.5703125" style="1" customWidth="1"/>
    <col min="10009" max="10009" width="10.7109375" style="1" customWidth="1"/>
    <col min="10010" max="10015" width="11.42578125" style="1" customWidth="1"/>
    <col min="10016" max="10016" width="15.5703125" style="1" customWidth="1"/>
    <col min="10017" max="10017" width="10.7109375" style="1" customWidth="1"/>
    <col min="10018" max="10018" width="15.5703125" style="1" customWidth="1"/>
    <col min="10019" max="10019" width="10.7109375" style="1" customWidth="1"/>
    <col min="10020" max="10255" width="11.42578125" style="1"/>
    <col min="10256" max="10256" width="11.42578125" style="1" customWidth="1"/>
    <col min="10257" max="10257" width="67.140625" style="1" customWidth="1"/>
    <col min="10258" max="10263" width="11.42578125" style="1" customWidth="1"/>
    <col min="10264" max="10264" width="15.5703125" style="1" customWidth="1"/>
    <col min="10265" max="10265" width="10.7109375" style="1" customWidth="1"/>
    <col min="10266" max="10271" width="11.42578125" style="1" customWidth="1"/>
    <col min="10272" max="10272" width="15.5703125" style="1" customWidth="1"/>
    <col min="10273" max="10273" width="10.7109375" style="1" customWidth="1"/>
    <col min="10274" max="10274" width="15.5703125" style="1" customWidth="1"/>
    <col min="10275" max="10275" width="10.7109375" style="1" customWidth="1"/>
    <col min="10276" max="10511" width="11.42578125" style="1"/>
    <col min="10512" max="10512" width="11.42578125" style="1" customWidth="1"/>
    <col min="10513" max="10513" width="67.140625" style="1" customWidth="1"/>
    <col min="10514" max="10519" width="11.42578125" style="1" customWidth="1"/>
    <col min="10520" max="10520" width="15.5703125" style="1" customWidth="1"/>
    <col min="10521" max="10521" width="10.7109375" style="1" customWidth="1"/>
    <col min="10522" max="10527" width="11.42578125" style="1" customWidth="1"/>
    <col min="10528" max="10528" width="15.5703125" style="1" customWidth="1"/>
    <col min="10529" max="10529" width="10.7109375" style="1" customWidth="1"/>
    <col min="10530" max="10530" width="15.5703125" style="1" customWidth="1"/>
    <col min="10531" max="10531" width="10.7109375" style="1" customWidth="1"/>
    <col min="10532" max="10767" width="11.42578125" style="1"/>
    <col min="10768" max="10768" width="11.42578125" style="1" customWidth="1"/>
    <col min="10769" max="10769" width="67.140625" style="1" customWidth="1"/>
    <col min="10770" max="10775" width="11.42578125" style="1" customWidth="1"/>
    <col min="10776" max="10776" width="15.5703125" style="1" customWidth="1"/>
    <col min="10777" max="10777" width="10.7109375" style="1" customWidth="1"/>
    <col min="10778" max="10783" width="11.42578125" style="1" customWidth="1"/>
    <col min="10784" max="10784" width="15.5703125" style="1" customWidth="1"/>
    <col min="10785" max="10785" width="10.7109375" style="1" customWidth="1"/>
    <col min="10786" max="10786" width="15.5703125" style="1" customWidth="1"/>
    <col min="10787" max="10787" width="10.7109375" style="1" customWidth="1"/>
    <col min="10788" max="11023" width="11.42578125" style="1"/>
    <col min="11024" max="11024" width="11.42578125" style="1" customWidth="1"/>
    <col min="11025" max="11025" width="67.140625" style="1" customWidth="1"/>
    <col min="11026" max="11031" width="11.42578125" style="1" customWidth="1"/>
    <col min="11032" max="11032" width="15.5703125" style="1" customWidth="1"/>
    <col min="11033" max="11033" width="10.7109375" style="1" customWidth="1"/>
    <col min="11034" max="11039" width="11.42578125" style="1" customWidth="1"/>
    <col min="11040" max="11040" width="15.5703125" style="1" customWidth="1"/>
    <col min="11041" max="11041" width="10.7109375" style="1" customWidth="1"/>
    <col min="11042" max="11042" width="15.5703125" style="1" customWidth="1"/>
    <col min="11043" max="11043" width="10.7109375" style="1" customWidth="1"/>
    <col min="11044" max="11279" width="11.42578125" style="1"/>
    <col min="11280" max="11280" width="11.42578125" style="1" customWidth="1"/>
    <col min="11281" max="11281" width="67.140625" style="1" customWidth="1"/>
    <col min="11282" max="11287" width="11.42578125" style="1" customWidth="1"/>
    <col min="11288" max="11288" width="15.5703125" style="1" customWidth="1"/>
    <col min="11289" max="11289" width="10.7109375" style="1" customWidth="1"/>
    <col min="11290" max="11295" width="11.42578125" style="1" customWidth="1"/>
    <col min="11296" max="11296" width="15.5703125" style="1" customWidth="1"/>
    <col min="11297" max="11297" width="10.7109375" style="1" customWidth="1"/>
    <col min="11298" max="11298" width="15.5703125" style="1" customWidth="1"/>
    <col min="11299" max="11299" width="10.7109375" style="1" customWidth="1"/>
    <col min="11300" max="11535" width="11.42578125" style="1"/>
    <col min="11536" max="11536" width="11.42578125" style="1" customWidth="1"/>
    <col min="11537" max="11537" width="67.140625" style="1" customWidth="1"/>
    <col min="11538" max="11543" width="11.42578125" style="1" customWidth="1"/>
    <col min="11544" max="11544" width="15.5703125" style="1" customWidth="1"/>
    <col min="11545" max="11545" width="10.7109375" style="1" customWidth="1"/>
    <col min="11546" max="11551" width="11.42578125" style="1" customWidth="1"/>
    <col min="11552" max="11552" width="15.5703125" style="1" customWidth="1"/>
    <col min="11553" max="11553" width="10.7109375" style="1" customWidth="1"/>
    <col min="11554" max="11554" width="15.5703125" style="1" customWidth="1"/>
    <col min="11555" max="11555" width="10.7109375" style="1" customWidth="1"/>
    <col min="11556" max="11791" width="11.42578125" style="1"/>
    <col min="11792" max="11792" width="11.42578125" style="1" customWidth="1"/>
    <col min="11793" max="11793" width="67.140625" style="1" customWidth="1"/>
    <col min="11794" max="11799" width="11.42578125" style="1" customWidth="1"/>
    <col min="11800" max="11800" width="15.5703125" style="1" customWidth="1"/>
    <col min="11801" max="11801" width="10.7109375" style="1" customWidth="1"/>
    <col min="11802" max="11807" width="11.42578125" style="1" customWidth="1"/>
    <col min="11808" max="11808" width="15.5703125" style="1" customWidth="1"/>
    <col min="11809" max="11809" width="10.7109375" style="1" customWidth="1"/>
    <col min="11810" max="11810" width="15.5703125" style="1" customWidth="1"/>
    <col min="11811" max="11811" width="10.7109375" style="1" customWidth="1"/>
    <col min="11812" max="12047" width="11.42578125" style="1"/>
    <col min="12048" max="12048" width="11.42578125" style="1" customWidth="1"/>
    <col min="12049" max="12049" width="67.140625" style="1" customWidth="1"/>
    <col min="12050" max="12055" width="11.42578125" style="1" customWidth="1"/>
    <col min="12056" max="12056" width="15.5703125" style="1" customWidth="1"/>
    <col min="12057" max="12057" width="10.7109375" style="1" customWidth="1"/>
    <col min="12058" max="12063" width="11.42578125" style="1" customWidth="1"/>
    <col min="12064" max="12064" width="15.5703125" style="1" customWidth="1"/>
    <col min="12065" max="12065" width="10.7109375" style="1" customWidth="1"/>
    <col min="12066" max="12066" width="15.5703125" style="1" customWidth="1"/>
    <col min="12067" max="12067" width="10.7109375" style="1" customWidth="1"/>
    <col min="12068" max="12303" width="11.42578125" style="1"/>
    <col min="12304" max="12304" width="11.42578125" style="1" customWidth="1"/>
    <col min="12305" max="12305" width="67.140625" style="1" customWidth="1"/>
    <col min="12306" max="12311" width="11.42578125" style="1" customWidth="1"/>
    <col min="12312" max="12312" width="15.5703125" style="1" customWidth="1"/>
    <col min="12313" max="12313" width="10.7109375" style="1" customWidth="1"/>
    <col min="12314" max="12319" width="11.42578125" style="1" customWidth="1"/>
    <col min="12320" max="12320" width="15.5703125" style="1" customWidth="1"/>
    <col min="12321" max="12321" width="10.7109375" style="1" customWidth="1"/>
    <col min="12322" max="12322" width="15.5703125" style="1" customWidth="1"/>
    <col min="12323" max="12323" width="10.7109375" style="1" customWidth="1"/>
    <col min="12324" max="12559" width="11.42578125" style="1"/>
    <col min="12560" max="12560" width="11.42578125" style="1" customWidth="1"/>
    <col min="12561" max="12561" width="67.140625" style="1" customWidth="1"/>
    <col min="12562" max="12567" width="11.42578125" style="1" customWidth="1"/>
    <col min="12568" max="12568" width="15.5703125" style="1" customWidth="1"/>
    <col min="12569" max="12569" width="10.7109375" style="1" customWidth="1"/>
    <col min="12570" max="12575" width="11.42578125" style="1" customWidth="1"/>
    <col min="12576" max="12576" width="15.5703125" style="1" customWidth="1"/>
    <col min="12577" max="12577" width="10.7109375" style="1" customWidth="1"/>
    <col min="12578" max="12578" width="15.5703125" style="1" customWidth="1"/>
    <col min="12579" max="12579" width="10.7109375" style="1" customWidth="1"/>
    <col min="12580" max="12815" width="11.42578125" style="1"/>
    <col min="12816" max="12816" width="11.42578125" style="1" customWidth="1"/>
    <col min="12817" max="12817" width="67.140625" style="1" customWidth="1"/>
    <col min="12818" max="12823" width="11.42578125" style="1" customWidth="1"/>
    <col min="12824" max="12824" width="15.5703125" style="1" customWidth="1"/>
    <col min="12825" max="12825" width="10.7109375" style="1" customWidth="1"/>
    <col min="12826" max="12831" width="11.42578125" style="1" customWidth="1"/>
    <col min="12832" max="12832" width="15.5703125" style="1" customWidth="1"/>
    <col min="12833" max="12833" width="10.7109375" style="1" customWidth="1"/>
    <col min="12834" max="12834" width="15.5703125" style="1" customWidth="1"/>
    <col min="12835" max="12835" width="10.7109375" style="1" customWidth="1"/>
    <col min="12836" max="13071" width="11.42578125" style="1"/>
    <col min="13072" max="13072" width="11.42578125" style="1" customWidth="1"/>
    <col min="13073" max="13073" width="67.140625" style="1" customWidth="1"/>
    <col min="13074" max="13079" width="11.42578125" style="1" customWidth="1"/>
    <col min="13080" max="13080" width="15.5703125" style="1" customWidth="1"/>
    <col min="13081" max="13081" width="10.7109375" style="1" customWidth="1"/>
    <col min="13082" max="13087" width="11.42578125" style="1" customWidth="1"/>
    <col min="13088" max="13088" width="15.5703125" style="1" customWidth="1"/>
    <col min="13089" max="13089" width="10.7109375" style="1" customWidth="1"/>
    <col min="13090" max="13090" width="15.5703125" style="1" customWidth="1"/>
    <col min="13091" max="13091" width="10.7109375" style="1" customWidth="1"/>
    <col min="13092" max="13327" width="11.42578125" style="1"/>
    <col min="13328" max="13328" width="11.42578125" style="1" customWidth="1"/>
    <col min="13329" max="13329" width="67.140625" style="1" customWidth="1"/>
    <col min="13330" max="13335" width="11.42578125" style="1" customWidth="1"/>
    <col min="13336" max="13336" width="15.5703125" style="1" customWidth="1"/>
    <col min="13337" max="13337" width="10.7109375" style="1" customWidth="1"/>
    <col min="13338" max="13343" width="11.42578125" style="1" customWidth="1"/>
    <col min="13344" max="13344" width="15.5703125" style="1" customWidth="1"/>
    <col min="13345" max="13345" width="10.7109375" style="1" customWidth="1"/>
    <col min="13346" max="13346" width="15.5703125" style="1" customWidth="1"/>
    <col min="13347" max="13347" width="10.7109375" style="1" customWidth="1"/>
    <col min="13348" max="13583" width="11.42578125" style="1"/>
    <col min="13584" max="13584" width="11.42578125" style="1" customWidth="1"/>
    <col min="13585" max="13585" width="67.140625" style="1" customWidth="1"/>
    <col min="13586" max="13591" width="11.42578125" style="1" customWidth="1"/>
    <col min="13592" max="13592" width="15.5703125" style="1" customWidth="1"/>
    <col min="13593" max="13593" width="10.7109375" style="1" customWidth="1"/>
    <col min="13594" max="13599" width="11.42578125" style="1" customWidth="1"/>
    <col min="13600" max="13600" width="15.5703125" style="1" customWidth="1"/>
    <col min="13601" max="13601" width="10.7109375" style="1" customWidth="1"/>
    <col min="13602" max="13602" width="15.5703125" style="1" customWidth="1"/>
    <col min="13603" max="13603" width="10.7109375" style="1" customWidth="1"/>
    <col min="13604" max="13839" width="11.42578125" style="1"/>
    <col min="13840" max="13840" width="11.42578125" style="1" customWidth="1"/>
    <col min="13841" max="13841" width="67.140625" style="1" customWidth="1"/>
    <col min="13842" max="13847" width="11.42578125" style="1" customWidth="1"/>
    <col min="13848" max="13848" width="15.5703125" style="1" customWidth="1"/>
    <col min="13849" max="13849" width="10.7109375" style="1" customWidth="1"/>
    <col min="13850" max="13855" width="11.42578125" style="1" customWidth="1"/>
    <col min="13856" max="13856" width="15.5703125" style="1" customWidth="1"/>
    <col min="13857" max="13857" width="10.7109375" style="1" customWidth="1"/>
    <col min="13858" max="13858" width="15.5703125" style="1" customWidth="1"/>
    <col min="13859" max="13859" width="10.7109375" style="1" customWidth="1"/>
    <col min="13860" max="14095" width="11.42578125" style="1"/>
    <col min="14096" max="14096" width="11.42578125" style="1" customWidth="1"/>
    <col min="14097" max="14097" width="67.140625" style="1" customWidth="1"/>
    <col min="14098" max="14103" width="11.42578125" style="1" customWidth="1"/>
    <col min="14104" max="14104" width="15.5703125" style="1" customWidth="1"/>
    <col min="14105" max="14105" width="10.7109375" style="1" customWidth="1"/>
    <col min="14106" max="14111" width="11.42578125" style="1" customWidth="1"/>
    <col min="14112" max="14112" width="15.5703125" style="1" customWidth="1"/>
    <col min="14113" max="14113" width="10.7109375" style="1" customWidth="1"/>
    <col min="14114" max="14114" width="15.5703125" style="1" customWidth="1"/>
    <col min="14115" max="14115" width="10.7109375" style="1" customWidth="1"/>
    <col min="14116" max="14351" width="11.42578125" style="1"/>
    <col min="14352" max="14352" width="11.42578125" style="1" customWidth="1"/>
    <col min="14353" max="14353" width="67.140625" style="1" customWidth="1"/>
    <col min="14354" max="14359" width="11.42578125" style="1" customWidth="1"/>
    <col min="14360" max="14360" width="15.5703125" style="1" customWidth="1"/>
    <col min="14361" max="14361" width="10.7109375" style="1" customWidth="1"/>
    <col min="14362" max="14367" width="11.42578125" style="1" customWidth="1"/>
    <col min="14368" max="14368" width="15.5703125" style="1" customWidth="1"/>
    <col min="14369" max="14369" width="10.7109375" style="1" customWidth="1"/>
    <col min="14370" max="14370" width="15.5703125" style="1" customWidth="1"/>
    <col min="14371" max="14371" width="10.7109375" style="1" customWidth="1"/>
    <col min="14372" max="14607" width="11.42578125" style="1"/>
    <col min="14608" max="14608" width="11.42578125" style="1" customWidth="1"/>
    <col min="14609" max="14609" width="67.140625" style="1" customWidth="1"/>
    <col min="14610" max="14615" width="11.42578125" style="1" customWidth="1"/>
    <col min="14616" max="14616" width="15.5703125" style="1" customWidth="1"/>
    <col min="14617" max="14617" width="10.7109375" style="1" customWidth="1"/>
    <col min="14618" max="14623" width="11.42578125" style="1" customWidth="1"/>
    <col min="14624" max="14624" width="15.5703125" style="1" customWidth="1"/>
    <col min="14625" max="14625" width="10.7109375" style="1" customWidth="1"/>
    <col min="14626" max="14626" width="15.5703125" style="1" customWidth="1"/>
    <col min="14627" max="14627" width="10.7109375" style="1" customWidth="1"/>
    <col min="14628" max="14863" width="11.42578125" style="1"/>
    <col min="14864" max="14864" width="11.42578125" style="1" customWidth="1"/>
    <col min="14865" max="14865" width="67.140625" style="1" customWidth="1"/>
    <col min="14866" max="14871" width="11.42578125" style="1" customWidth="1"/>
    <col min="14872" max="14872" width="15.5703125" style="1" customWidth="1"/>
    <col min="14873" max="14873" width="10.7109375" style="1" customWidth="1"/>
    <col min="14874" max="14879" width="11.42578125" style="1" customWidth="1"/>
    <col min="14880" max="14880" width="15.5703125" style="1" customWidth="1"/>
    <col min="14881" max="14881" width="10.7109375" style="1" customWidth="1"/>
    <col min="14882" max="14882" width="15.5703125" style="1" customWidth="1"/>
    <col min="14883" max="14883" width="10.7109375" style="1" customWidth="1"/>
    <col min="14884" max="15119" width="11.42578125" style="1"/>
    <col min="15120" max="15120" width="11.42578125" style="1" customWidth="1"/>
    <col min="15121" max="15121" width="67.140625" style="1" customWidth="1"/>
    <col min="15122" max="15127" width="11.42578125" style="1" customWidth="1"/>
    <col min="15128" max="15128" width="15.5703125" style="1" customWidth="1"/>
    <col min="15129" max="15129" width="10.7109375" style="1" customWidth="1"/>
    <col min="15130" max="15135" width="11.42578125" style="1" customWidth="1"/>
    <col min="15136" max="15136" width="15.5703125" style="1" customWidth="1"/>
    <col min="15137" max="15137" width="10.7109375" style="1" customWidth="1"/>
    <col min="15138" max="15138" width="15.5703125" style="1" customWidth="1"/>
    <col min="15139" max="15139" width="10.7109375" style="1" customWidth="1"/>
    <col min="15140" max="15375" width="11.42578125" style="1"/>
    <col min="15376" max="15376" width="11.42578125" style="1" customWidth="1"/>
    <col min="15377" max="15377" width="67.140625" style="1" customWidth="1"/>
    <col min="15378" max="15383" width="11.42578125" style="1" customWidth="1"/>
    <col min="15384" max="15384" width="15.5703125" style="1" customWidth="1"/>
    <col min="15385" max="15385" width="10.7109375" style="1" customWidth="1"/>
    <col min="15386" max="15391" width="11.42578125" style="1" customWidth="1"/>
    <col min="15392" max="15392" width="15.5703125" style="1" customWidth="1"/>
    <col min="15393" max="15393" width="10.7109375" style="1" customWidth="1"/>
    <col min="15394" max="15394" width="15.5703125" style="1" customWidth="1"/>
    <col min="15395" max="15395" width="10.7109375" style="1" customWidth="1"/>
    <col min="15396" max="15631" width="11.42578125" style="1"/>
    <col min="15632" max="15632" width="11.42578125" style="1" customWidth="1"/>
    <col min="15633" max="15633" width="67.140625" style="1" customWidth="1"/>
    <col min="15634" max="15639" width="11.42578125" style="1" customWidth="1"/>
    <col min="15640" max="15640" width="15.5703125" style="1" customWidth="1"/>
    <col min="15641" max="15641" width="10.7109375" style="1" customWidth="1"/>
    <col min="15642" max="15647" width="11.42578125" style="1" customWidth="1"/>
    <col min="15648" max="15648" width="15.5703125" style="1" customWidth="1"/>
    <col min="15649" max="15649" width="10.7109375" style="1" customWidth="1"/>
    <col min="15650" max="15650" width="15.5703125" style="1" customWidth="1"/>
    <col min="15651" max="15651" width="10.7109375" style="1" customWidth="1"/>
    <col min="15652" max="15887" width="11.42578125" style="1"/>
    <col min="15888" max="15888" width="11.42578125" style="1" customWidth="1"/>
    <col min="15889" max="15889" width="67.140625" style="1" customWidth="1"/>
    <col min="15890" max="15895" width="11.42578125" style="1" customWidth="1"/>
    <col min="15896" max="15896" width="15.5703125" style="1" customWidth="1"/>
    <col min="15897" max="15897" width="10.7109375" style="1" customWidth="1"/>
    <col min="15898" max="15903" width="11.42578125" style="1" customWidth="1"/>
    <col min="15904" max="15904" width="15.5703125" style="1" customWidth="1"/>
    <col min="15905" max="15905" width="10.7109375" style="1" customWidth="1"/>
    <col min="15906" max="15906" width="15.5703125" style="1" customWidth="1"/>
    <col min="15907" max="15907" width="10.7109375" style="1" customWidth="1"/>
    <col min="15908" max="16250" width="11.42578125" style="1"/>
    <col min="16251" max="16251" width="11.42578125" style="1" customWidth="1"/>
    <col min="16252" max="16265" width="11.42578125" style="1"/>
    <col min="16266" max="16271" width="11.42578125" style="1" customWidth="1"/>
    <col min="16272" max="16277" width="11.42578125" style="1"/>
    <col min="16278" max="16282" width="11.42578125" style="1" customWidth="1"/>
    <col min="16283" max="16291" width="11.42578125" style="1"/>
    <col min="16292" max="16297" width="11.42578125" style="1" customWidth="1"/>
    <col min="16298" max="16300" width="11.42578125" style="1"/>
    <col min="16301" max="16303" width="11.42578125" style="1" customWidth="1"/>
    <col min="16304" max="16306" width="11.42578125" style="1"/>
    <col min="16307" max="16309" width="11.42578125" style="1" customWidth="1"/>
    <col min="16310" max="16384" width="11.42578125" style="1"/>
  </cols>
  <sheetData>
    <row r="1" spans="1:17" x14ac:dyDescent="0.2">
      <c r="A1" s="22" t="s">
        <v>78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x14ac:dyDescent="0.2">
      <c r="A2" s="22" t="s">
        <v>81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12.75" customHeight="1" x14ac:dyDescent="0.2">
      <c r="A3" s="22" t="s">
        <v>85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s="3" customFormat="1" x14ac:dyDescent="0.2">
      <c r="A4" s="2"/>
      <c r="B4" s="2"/>
      <c r="C4" s="2"/>
      <c r="D4" s="2"/>
      <c r="E4" s="2"/>
      <c r="F4" s="2"/>
      <c r="G4" s="2"/>
    </row>
    <row r="5" spans="1:17" x14ac:dyDescent="0.2">
      <c r="A5" s="4"/>
      <c r="B5" s="5"/>
      <c r="C5" s="5"/>
      <c r="D5" s="5"/>
      <c r="O5" s="6"/>
      <c r="Q5" s="6" t="s">
        <v>3</v>
      </c>
    </row>
    <row r="6" spans="1:17" ht="15.75" customHeight="1" x14ac:dyDescent="0.2">
      <c r="A6" s="23" t="s">
        <v>80</v>
      </c>
      <c r="B6" s="23">
        <v>2010</v>
      </c>
      <c r="C6" s="23">
        <v>2011</v>
      </c>
      <c r="D6" s="23">
        <v>2012</v>
      </c>
      <c r="E6" s="27">
        <v>2013</v>
      </c>
      <c r="F6" s="27">
        <v>2014</v>
      </c>
      <c r="G6" s="27">
        <v>2015</v>
      </c>
      <c r="H6" s="28">
        <v>2016</v>
      </c>
      <c r="I6" s="27">
        <v>2017</v>
      </c>
      <c r="J6" s="27">
        <v>2018</v>
      </c>
      <c r="K6" s="27">
        <v>2019</v>
      </c>
      <c r="L6" s="27">
        <v>2020</v>
      </c>
      <c r="M6" s="25">
        <v>2021</v>
      </c>
      <c r="N6" s="25">
        <v>2022</v>
      </c>
      <c r="O6" s="25">
        <v>2023</v>
      </c>
      <c r="P6" s="25" t="s">
        <v>82</v>
      </c>
      <c r="Q6" s="25" t="s">
        <v>86</v>
      </c>
    </row>
    <row r="7" spans="1:17" ht="15.75" customHeight="1" x14ac:dyDescent="0.2">
      <c r="A7" s="24"/>
      <c r="B7" s="24"/>
      <c r="C7" s="24"/>
      <c r="D7" s="24"/>
      <c r="E7" s="27"/>
      <c r="F7" s="27"/>
      <c r="G7" s="27"/>
      <c r="H7" s="28"/>
      <c r="I7" s="27"/>
      <c r="J7" s="27"/>
      <c r="K7" s="27"/>
      <c r="L7" s="27"/>
      <c r="M7" s="26"/>
      <c r="N7" s="26"/>
      <c r="O7" s="26"/>
      <c r="P7" s="26"/>
      <c r="Q7" s="26"/>
    </row>
    <row r="8" spans="1:17" s="20" customFormat="1" ht="4.5" customHeight="1" x14ac:dyDescent="0.2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ht="13.5" customHeight="1" x14ac:dyDescent="0.2">
      <c r="A9" s="9" t="s">
        <v>4</v>
      </c>
      <c r="B9" s="13">
        <f t="shared" ref="B9" si="0">SUM(B10:B12)</f>
        <v>81.900000000000006</v>
      </c>
      <c r="C9" s="13">
        <f t="shared" ref="C9" si="1">SUM(C10:C12)</f>
        <v>115.3</v>
      </c>
      <c r="D9" s="13">
        <f t="shared" ref="D9:F9" si="2">SUM(D10:D12)</f>
        <v>90.5</v>
      </c>
      <c r="E9" s="13">
        <f t="shared" si="2"/>
        <v>376.20000000000005</v>
      </c>
      <c r="F9" s="13">
        <f t="shared" si="2"/>
        <v>147.9</v>
      </c>
      <c r="G9" s="13">
        <f t="shared" ref="G9" si="3">SUM(G10:G12)</f>
        <v>346.9</v>
      </c>
      <c r="H9" s="13">
        <f t="shared" ref="H9" si="4">SUM(H10:H12)</f>
        <v>425.2</v>
      </c>
      <c r="I9" s="13">
        <f t="shared" ref="I9:J9" si="5">SUM(I10:I12)</f>
        <v>269.8</v>
      </c>
      <c r="J9" s="13">
        <f t="shared" si="5"/>
        <v>266.39999999999998</v>
      </c>
      <c r="K9" s="13">
        <f t="shared" ref="K9:L9" si="6">SUM(K10:K12)</f>
        <v>388</v>
      </c>
      <c r="L9" s="13">
        <f t="shared" si="6"/>
        <v>480</v>
      </c>
      <c r="M9" s="13">
        <f t="shared" ref="M9:N9" si="7">SUM(M10:M12)</f>
        <v>1171</v>
      </c>
      <c r="N9" s="13">
        <f t="shared" si="7"/>
        <v>614</v>
      </c>
      <c r="O9" s="13">
        <f t="shared" ref="O9:P9" si="8">SUM(O10:O12)</f>
        <v>817</v>
      </c>
      <c r="P9" s="13">
        <f t="shared" si="8"/>
        <v>696</v>
      </c>
      <c r="Q9" s="13">
        <f t="shared" ref="Q9" si="9">SUM(Q10:Q12)</f>
        <v>757</v>
      </c>
    </row>
    <row r="10" spans="1:17" ht="13.5" customHeight="1" x14ac:dyDescent="0.2">
      <c r="A10" s="7" t="s">
        <v>5</v>
      </c>
      <c r="B10" s="14">
        <v>60.300000000000004</v>
      </c>
      <c r="C10" s="14">
        <v>92.399999999999991</v>
      </c>
      <c r="D10" s="14">
        <v>85.6</v>
      </c>
      <c r="E10" s="14">
        <v>317.10000000000002</v>
      </c>
      <c r="F10" s="14">
        <v>123.3</v>
      </c>
      <c r="G10" s="14">
        <v>302.7</v>
      </c>
      <c r="H10" s="14">
        <v>249.8</v>
      </c>
      <c r="I10" s="14">
        <v>134.5</v>
      </c>
      <c r="J10" s="14">
        <v>106.8</v>
      </c>
      <c r="K10" s="14">
        <v>383</v>
      </c>
      <c r="L10" s="14">
        <v>452</v>
      </c>
      <c r="M10" s="14">
        <v>1114</v>
      </c>
      <c r="N10" s="14">
        <v>491</v>
      </c>
      <c r="O10" s="14">
        <v>654</v>
      </c>
      <c r="P10" s="14">
        <v>662</v>
      </c>
      <c r="Q10" s="14">
        <v>751</v>
      </c>
    </row>
    <row r="11" spans="1:17" ht="13.5" customHeight="1" x14ac:dyDescent="0.2">
      <c r="A11" s="7" t="s">
        <v>6</v>
      </c>
      <c r="B11" s="14">
        <v>0</v>
      </c>
      <c r="C11" s="14">
        <v>2.9000000000000004</v>
      </c>
      <c r="D11" s="14">
        <v>0.2</v>
      </c>
      <c r="E11" s="14">
        <v>1</v>
      </c>
      <c r="F11" s="14">
        <v>5.5</v>
      </c>
      <c r="G11" s="14">
        <v>11.7</v>
      </c>
      <c r="H11" s="14">
        <v>124.2</v>
      </c>
      <c r="I11" s="14">
        <v>128.1</v>
      </c>
      <c r="J11" s="14">
        <v>146.19999999999999</v>
      </c>
      <c r="K11" s="14">
        <v>0</v>
      </c>
      <c r="L11" s="14">
        <v>0</v>
      </c>
      <c r="M11" s="14">
        <v>0</v>
      </c>
      <c r="N11" s="14">
        <v>6</v>
      </c>
      <c r="O11" s="14">
        <v>0</v>
      </c>
      <c r="P11" s="14">
        <v>0</v>
      </c>
      <c r="Q11" s="14">
        <v>0</v>
      </c>
    </row>
    <row r="12" spans="1:17" ht="13.5" customHeight="1" x14ac:dyDescent="0.2">
      <c r="A12" s="7" t="s">
        <v>7</v>
      </c>
      <c r="B12" s="14">
        <v>21.6</v>
      </c>
      <c r="C12" s="14">
        <v>20</v>
      </c>
      <c r="D12" s="14">
        <v>4.7</v>
      </c>
      <c r="E12" s="14">
        <v>58.1</v>
      </c>
      <c r="F12" s="14">
        <v>19.100000000000001</v>
      </c>
      <c r="G12" s="14">
        <v>32.5</v>
      </c>
      <c r="H12" s="14">
        <v>51.2</v>
      </c>
      <c r="I12" s="14">
        <v>7.2</v>
      </c>
      <c r="J12" s="14">
        <v>13.4</v>
      </c>
      <c r="K12" s="14">
        <v>5</v>
      </c>
      <c r="L12" s="14">
        <v>28</v>
      </c>
      <c r="M12" s="14">
        <v>57</v>
      </c>
      <c r="N12" s="14">
        <v>117</v>
      </c>
      <c r="O12" s="14">
        <v>163</v>
      </c>
      <c r="P12" s="14">
        <v>34</v>
      </c>
      <c r="Q12" s="14">
        <v>6</v>
      </c>
    </row>
    <row r="13" spans="1:17" ht="13.5" customHeight="1" x14ac:dyDescent="0.2">
      <c r="A13" s="9" t="s">
        <v>8</v>
      </c>
      <c r="B13" s="13">
        <f t="shared" ref="B13:M13" si="10">SUM(B14:B17)</f>
        <v>115.99999999999999</v>
      </c>
      <c r="C13" s="13">
        <f t="shared" si="10"/>
        <v>146.9</v>
      </c>
      <c r="D13" s="13">
        <f t="shared" si="10"/>
        <v>366</v>
      </c>
      <c r="E13" s="13">
        <f t="shared" si="10"/>
        <v>326.10000000000002</v>
      </c>
      <c r="F13" s="13">
        <f t="shared" si="10"/>
        <v>262.60000000000002</v>
      </c>
      <c r="G13" s="13">
        <f t="shared" si="10"/>
        <v>102.60000000000001</v>
      </c>
      <c r="H13" s="13">
        <f t="shared" si="10"/>
        <v>101.10000000000001</v>
      </c>
      <c r="I13" s="13">
        <f t="shared" si="10"/>
        <v>169.4</v>
      </c>
      <c r="J13" s="13">
        <f t="shared" si="10"/>
        <v>110</v>
      </c>
      <c r="K13" s="13">
        <f t="shared" si="10"/>
        <v>132</v>
      </c>
      <c r="L13" s="13">
        <f t="shared" si="10"/>
        <v>196</v>
      </c>
      <c r="M13" s="13">
        <f t="shared" si="10"/>
        <v>87</v>
      </c>
      <c r="N13" s="13">
        <f t="shared" ref="N13:P13" si="11">SUM(N14:N17)</f>
        <v>296</v>
      </c>
      <c r="O13" s="13">
        <f t="shared" ref="O13" si="12">SUM(O14:O17)</f>
        <v>639</v>
      </c>
      <c r="P13" s="13">
        <f t="shared" si="11"/>
        <v>228</v>
      </c>
      <c r="Q13" s="13">
        <f t="shared" ref="Q13" si="13">SUM(Q14:Q17)</f>
        <v>1223</v>
      </c>
    </row>
    <row r="14" spans="1:17" ht="13.5" customHeight="1" x14ac:dyDescent="0.2">
      <c r="A14" s="7" t="s">
        <v>9</v>
      </c>
      <c r="B14" s="15">
        <v>0</v>
      </c>
      <c r="C14" s="15">
        <v>0</v>
      </c>
      <c r="D14" s="15">
        <v>0</v>
      </c>
      <c r="E14" s="15">
        <v>65.099999999999994</v>
      </c>
      <c r="F14" s="15">
        <v>40.4</v>
      </c>
      <c r="G14" s="15">
        <v>11.5</v>
      </c>
      <c r="H14" s="15">
        <v>18</v>
      </c>
      <c r="I14" s="15">
        <v>1.5</v>
      </c>
      <c r="J14" s="15">
        <v>10.5</v>
      </c>
      <c r="K14" s="15">
        <v>42</v>
      </c>
      <c r="L14" s="15">
        <v>0</v>
      </c>
      <c r="M14" s="15">
        <v>15</v>
      </c>
      <c r="N14" s="15">
        <v>9</v>
      </c>
      <c r="O14" s="15">
        <v>20</v>
      </c>
      <c r="P14" s="15">
        <v>0</v>
      </c>
      <c r="Q14" s="15">
        <v>0</v>
      </c>
    </row>
    <row r="15" spans="1:17" ht="13.5" customHeight="1" x14ac:dyDescent="0.2">
      <c r="A15" s="7" t="s">
        <v>10</v>
      </c>
      <c r="B15" s="15">
        <v>113.89999999999999</v>
      </c>
      <c r="C15" s="15">
        <v>81.900000000000006</v>
      </c>
      <c r="D15" s="15">
        <v>66.599999999999994</v>
      </c>
      <c r="E15" s="15">
        <v>215.9</v>
      </c>
      <c r="F15" s="15">
        <v>133</v>
      </c>
      <c r="G15" s="15">
        <v>70.900000000000006</v>
      </c>
      <c r="H15" s="15">
        <v>51.3</v>
      </c>
      <c r="I15" s="15">
        <v>3.5</v>
      </c>
      <c r="J15" s="15">
        <v>83</v>
      </c>
      <c r="K15" s="15">
        <v>73</v>
      </c>
      <c r="L15" s="15">
        <v>186</v>
      </c>
      <c r="M15" s="15">
        <v>61</v>
      </c>
      <c r="N15" s="15">
        <v>279</v>
      </c>
      <c r="O15" s="15">
        <v>578</v>
      </c>
      <c r="P15" s="15">
        <v>157</v>
      </c>
      <c r="Q15" s="15">
        <v>1207</v>
      </c>
    </row>
    <row r="16" spans="1:17" ht="13.5" customHeight="1" x14ac:dyDescent="0.2">
      <c r="A16" s="7" t="s">
        <v>11</v>
      </c>
      <c r="B16" s="14">
        <v>2.1</v>
      </c>
      <c r="C16" s="14">
        <v>24.400000000000002</v>
      </c>
      <c r="D16" s="14">
        <v>195.6</v>
      </c>
      <c r="E16" s="14">
        <v>45.1</v>
      </c>
      <c r="F16" s="14">
        <v>60.2</v>
      </c>
      <c r="G16" s="14">
        <v>8.8000000000000007</v>
      </c>
      <c r="H16" s="14">
        <v>24.6</v>
      </c>
      <c r="I16" s="14">
        <v>27.9</v>
      </c>
      <c r="J16" s="14">
        <v>15.2</v>
      </c>
      <c r="K16" s="14">
        <v>11</v>
      </c>
      <c r="L16" s="14">
        <v>8</v>
      </c>
      <c r="M16" s="14">
        <v>8</v>
      </c>
      <c r="N16" s="14">
        <v>5</v>
      </c>
      <c r="O16" s="14">
        <v>4</v>
      </c>
      <c r="P16" s="14">
        <v>13</v>
      </c>
      <c r="Q16" s="14">
        <v>13</v>
      </c>
    </row>
    <row r="17" spans="1:17" ht="13.5" customHeight="1" x14ac:dyDescent="0.2">
      <c r="A17" s="7" t="s">
        <v>12</v>
      </c>
      <c r="B17" s="17">
        <v>0</v>
      </c>
      <c r="C17" s="14">
        <v>40.6</v>
      </c>
      <c r="D17" s="14">
        <v>103.8</v>
      </c>
      <c r="E17" s="14">
        <v>0</v>
      </c>
      <c r="F17" s="14">
        <v>29</v>
      </c>
      <c r="G17" s="14">
        <v>11.4</v>
      </c>
      <c r="H17" s="14">
        <v>7.2</v>
      </c>
      <c r="I17" s="14">
        <v>136.5</v>
      </c>
      <c r="J17" s="14">
        <v>1.3</v>
      </c>
      <c r="K17" s="14">
        <v>6</v>
      </c>
      <c r="L17" s="14">
        <v>2</v>
      </c>
      <c r="M17" s="14">
        <v>3</v>
      </c>
      <c r="N17" s="14">
        <v>3</v>
      </c>
      <c r="O17" s="14">
        <v>37</v>
      </c>
      <c r="P17" s="14">
        <v>58</v>
      </c>
      <c r="Q17" s="14">
        <v>3</v>
      </c>
    </row>
    <row r="18" spans="1:17" ht="13.5" customHeight="1" x14ac:dyDescent="0.2">
      <c r="A18" s="9" t="s">
        <v>13</v>
      </c>
      <c r="B18" s="13">
        <f t="shared" ref="B18" si="14">SUM(B19:B42)</f>
        <v>4758.699999999998</v>
      </c>
      <c r="C18" s="13">
        <f t="shared" ref="C18" si="15">SUM(C19:C42)</f>
        <v>6089.0999999999995</v>
      </c>
      <c r="D18" s="13">
        <f t="shared" ref="D18:F18" si="16">SUM(D19:D42)</f>
        <v>8151</v>
      </c>
      <c r="E18" s="13">
        <f t="shared" si="16"/>
        <v>15331.3</v>
      </c>
      <c r="F18" s="13">
        <f t="shared" si="16"/>
        <v>9892.9999999999982</v>
      </c>
      <c r="G18" s="13">
        <f t="shared" ref="G18" si="17">SUM(G19:G42)</f>
        <v>8714.1999999999989</v>
      </c>
      <c r="H18" s="13">
        <f t="shared" ref="H18:M18" si="18">SUM(H19:H42)</f>
        <v>9673.6999999999971</v>
      </c>
      <c r="I18" s="13">
        <f t="shared" si="18"/>
        <v>6704.6999999999989</v>
      </c>
      <c r="J18" s="13">
        <f t="shared" si="18"/>
        <v>8743.4000000000015</v>
      </c>
      <c r="K18" s="13">
        <f t="shared" si="18"/>
        <v>12669</v>
      </c>
      <c r="L18" s="13">
        <f t="shared" si="18"/>
        <v>7904</v>
      </c>
      <c r="M18" s="13">
        <f t="shared" si="18"/>
        <v>9207</v>
      </c>
      <c r="N18" s="13">
        <f t="shared" ref="N18:P18" si="19">SUM(N19:N42)</f>
        <v>15225</v>
      </c>
      <c r="O18" s="13">
        <f t="shared" ref="O18" si="20">SUM(O19:O42)</f>
        <v>14266</v>
      </c>
      <c r="P18" s="13">
        <f t="shared" si="19"/>
        <v>16464</v>
      </c>
      <c r="Q18" s="13">
        <f t="shared" ref="Q18" si="21">SUM(Q19:Q42)</f>
        <v>15989</v>
      </c>
    </row>
    <row r="19" spans="1:17" ht="13.5" customHeight="1" x14ac:dyDescent="0.2">
      <c r="A19" s="7" t="s">
        <v>14</v>
      </c>
      <c r="B19" s="14">
        <v>289</v>
      </c>
      <c r="C19" s="14">
        <v>468.7</v>
      </c>
      <c r="D19" s="14">
        <v>1581.5</v>
      </c>
      <c r="E19" s="14">
        <v>10171.700000000001</v>
      </c>
      <c r="F19" s="14">
        <v>3673.9</v>
      </c>
      <c r="G19" s="14">
        <v>2363.1</v>
      </c>
      <c r="H19" s="14">
        <v>1651.8</v>
      </c>
      <c r="I19" s="14">
        <v>1021.4</v>
      </c>
      <c r="J19" s="14">
        <v>793.7</v>
      </c>
      <c r="K19" s="14">
        <v>2191</v>
      </c>
      <c r="L19" s="14">
        <v>450</v>
      </c>
      <c r="M19" s="14">
        <v>825</v>
      </c>
      <c r="N19" s="14">
        <v>1717</v>
      </c>
      <c r="O19" s="14">
        <v>2051</v>
      </c>
      <c r="P19" s="14">
        <v>1882</v>
      </c>
      <c r="Q19" s="14">
        <v>571</v>
      </c>
    </row>
    <row r="20" spans="1:17" ht="13.5" customHeight="1" x14ac:dyDescent="0.2">
      <c r="A20" s="7" t="s">
        <v>15</v>
      </c>
      <c r="B20" s="14">
        <v>241.7</v>
      </c>
      <c r="C20" s="14">
        <v>28.6</v>
      </c>
      <c r="D20" s="14">
        <v>123.8</v>
      </c>
      <c r="E20" s="14">
        <v>66.400000000000006</v>
      </c>
      <c r="F20" s="14">
        <v>95.9</v>
      </c>
      <c r="G20" s="14">
        <v>154</v>
      </c>
      <c r="H20" s="14">
        <v>319.10000000000002</v>
      </c>
      <c r="I20" s="14">
        <v>118.6</v>
      </c>
      <c r="J20" s="14">
        <v>488.1</v>
      </c>
      <c r="K20" s="14">
        <v>259</v>
      </c>
      <c r="L20" s="14">
        <v>257</v>
      </c>
      <c r="M20" s="14">
        <v>178</v>
      </c>
      <c r="N20" s="14">
        <v>104</v>
      </c>
      <c r="O20" s="14">
        <v>91</v>
      </c>
      <c r="P20" s="14">
        <v>104</v>
      </c>
      <c r="Q20" s="14">
        <v>69</v>
      </c>
    </row>
    <row r="21" spans="1:17" ht="13.5" customHeight="1" x14ac:dyDescent="0.2">
      <c r="A21" s="7" t="s">
        <v>16</v>
      </c>
      <c r="B21" s="14">
        <v>157.6</v>
      </c>
      <c r="C21" s="14">
        <v>203.8</v>
      </c>
      <c r="D21" s="14">
        <v>59.3</v>
      </c>
      <c r="E21" s="14">
        <v>58.9</v>
      </c>
      <c r="F21" s="14">
        <v>62.1</v>
      </c>
      <c r="G21" s="14">
        <v>73.8</v>
      </c>
      <c r="H21" s="14">
        <v>0</v>
      </c>
      <c r="I21" s="14">
        <v>434.9</v>
      </c>
      <c r="J21" s="14">
        <v>44.2</v>
      </c>
      <c r="K21" s="14">
        <v>0</v>
      </c>
      <c r="L21" s="14">
        <v>0</v>
      </c>
      <c r="M21" s="14">
        <v>95</v>
      </c>
      <c r="N21" s="14">
        <v>77</v>
      </c>
      <c r="O21" s="14">
        <v>707</v>
      </c>
      <c r="P21" s="14">
        <v>297</v>
      </c>
      <c r="Q21" s="14">
        <v>916</v>
      </c>
    </row>
    <row r="22" spans="1:17" ht="13.5" customHeight="1" x14ac:dyDescent="0.2">
      <c r="A22" s="7" t="s">
        <v>77</v>
      </c>
      <c r="B22" s="14">
        <v>91.5</v>
      </c>
      <c r="C22" s="14">
        <v>72.800000000000011</v>
      </c>
      <c r="D22" s="14">
        <v>147.6</v>
      </c>
      <c r="E22" s="14">
        <v>52.5</v>
      </c>
      <c r="F22" s="14">
        <v>14.5</v>
      </c>
      <c r="G22" s="14">
        <v>105</v>
      </c>
      <c r="H22" s="14">
        <v>66.5</v>
      </c>
      <c r="I22" s="14">
        <v>109.1</v>
      </c>
      <c r="J22" s="14">
        <v>84.8</v>
      </c>
      <c r="K22" s="14">
        <v>52</v>
      </c>
      <c r="L22" s="14">
        <v>37</v>
      </c>
      <c r="M22" s="14">
        <v>45</v>
      </c>
      <c r="N22" s="14">
        <v>36</v>
      </c>
      <c r="O22" s="14">
        <v>103</v>
      </c>
      <c r="P22" s="14">
        <v>52</v>
      </c>
      <c r="Q22" s="14">
        <v>211</v>
      </c>
    </row>
    <row r="23" spans="1:17" ht="13.5" customHeight="1" x14ac:dyDescent="0.2">
      <c r="A23" s="7" t="s">
        <v>17</v>
      </c>
      <c r="B23" s="14">
        <v>53.699999999999996</v>
      </c>
      <c r="C23" s="14">
        <v>64.600000000000009</v>
      </c>
      <c r="D23" s="14">
        <v>12.7</v>
      </c>
      <c r="E23" s="14">
        <v>58.8</v>
      </c>
      <c r="F23" s="14">
        <v>85.1</v>
      </c>
      <c r="G23" s="14">
        <v>49.5</v>
      </c>
      <c r="H23" s="14">
        <v>66.5</v>
      </c>
      <c r="I23" s="14">
        <v>40.9</v>
      </c>
      <c r="J23" s="14">
        <v>36.4</v>
      </c>
      <c r="K23" s="14">
        <v>41</v>
      </c>
      <c r="L23" s="14">
        <v>26</v>
      </c>
      <c r="M23" s="14">
        <v>32</v>
      </c>
      <c r="N23" s="14">
        <v>54</v>
      </c>
      <c r="O23" s="14">
        <v>81</v>
      </c>
      <c r="P23" s="14">
        <v>42</v>
      </c>
      <c r="Q23" s="14">
        <v>58</v>
      </c>
    </row>
    <row r="24" spans="1:17" ht="13.5" customHeight="1" x14ac:dyDescent="0.2">
      <c r="A24" s="7" t="s">
        <v>18</v>
      </c>
      <c r="B24" s="14">
        <v>31.400000000000002</v>
      </c>
      <c r="C24" s="14">
        <v>1.4000000000000001</v>
      </c>
      <c r="D24" s="14">
        <v>1.2</v>
      </c>
      <c r="E24" s="14">
        <v>0</v>
      </c>
      <c r="F24" s="14">
        <v>2.8</v>
      </c>
      <c r="G24" s="14">
        <v>0.2</v>
      </c>
      <c r="H24" s="14">
        <v>92.2</v>
      </c>
      <c r="I24" s="14">
        <v>0.5</v>
      </c>
      <c r="J24" s="14">
        <v>0.3</v>
      </c>
      <c r="K24" s="14">
        <v>0</v>
      </c>
      <c r="L24" s="14">
        <v>0</v>
      </c>
      <c r="M24" s="14">
        <v>1</v>
      </c>
      <c r="N24" s="14">
        <v>2</v>
      </c>
      <c r="O24" s="14">
        <v>1</v>
      </c>
      <c r="P24" s="14">
        <v>2</v>
      </c>
      <c r="Q24" s="14">
        <v>91</v>
      </c>
    </row>
    <row r="25" spans="1:17" ht="13.5" customHeight="1" x14ac:dyDescent="0.2">
      <c r="A25" s="7" t="s">
        <v>19</v>
      </c>
      <c r="B25" s="14">
        <v>8.5</v>
      </c>
      <c r="C25" s="14">
        <v>13.000000000000002</v>
      </c>
      <c r="D25" s="14">
        <v>2.2000000000000002</v>
      </c>
      <c r="E25" s="14">
        <v>0.7</v>
      </c>
      <c r="F25" s="14">
        <v>103.5</v>
      </c>
      <c r="G25" s="14">
        <v>134.5</v>
      </c>
      <c r="H25" s="14">
        <v>113.5</v>
      </c>
      <c r="I25" s="14">
        <v>110.8</v>
      </c>
      <c r="J25" s="14">
        <v>1.5</v>
      </c>
      <c r="K25" s="14">
        <v>3</v>
      </c>
      <c r="L25" s="14">
        <v>0</v>
      </c>
      <c r="M25" s="14">
        <v>0</v>
      </c>
      <c r="N25" s="14">
        <v>0</v>
      </c>
      <c r="O25" s="14">
        <v>30</v>
      </c>
      <c r="P25" s="14">
        <v>0</v>
      </c>
      <c r="Q25" s="14">
        <v>0</v>
      </c>
    </row>
    <row r="26" spans="1:17" ht="13.5" customHeight="1" x14ac:dyDescent="0.2">
      <c r="A26" s="7" t="s">
        <v>71</v>
      </c>
      <c r="B26" s="14">
        <v>44.8</v>
      </c>
      <c r="C26" s="14">
        <v>58</v>
      </c>
      <c r="D26" s="14">
        <v>0.9</v>
      </c>
      <c r="E26" s="14">
        <v>7.2</v>
      </c>
      <c r="F26" s="14">
        <v>112.3</v>
      </c>
      <c r="G26" s="14">
        <v>181.6</v>
      </c>
      <c r="H26" s="14">
        <v>41</v>
      </c>
      <c r="I26" s="14">
        <v>128</v>
      </c>
      <c r="J26" s="14">
        <v>26.3</v>
      </c>
      <c r="K26" s="14">
        <v>66</v>
      </c>
      <c r="L26" s="14">
        <v>70</v>
      </c>
      <c r="M26" s="14">
        <v>183</v>
      </c>
      <c r="N26" s="14">
        <v>448</v>
      </c>
      <c r="O26" s="14">
        <v>409</v>
      </c>
      <c r="P26" s="14">
        <v>545</v>
      </c>
      <c r="Q26" s="14">
        <v>184</v>
      </c>
    </row>
    <row r="27" spans="1:17" ht="13.5" customHeight="1" x14ac:dyDescent="0.2">
      <c r="A27" s="7" t="s">
        <v>20</v>
      </c>
      <c r="B27" s="14">
        <v>26.7</v>
      </c>
      <c r="C27" s="14">
        <v>3.9</v>
      </c>
      <c r="D27" s="14">
        <v>11.1</v>
      </c>
      <c r="E27" s="14">
        <v>1.4</v>
      </c>
      <c r="F27" s="14">
        <v>19.2</v>
      </c>
      <c r="G27" s="14">
        <v>51.5</v>
      </c>
      <c r="H27" s="14">
        <v>11.7</v>
      </c>
      <c r="I27" s="14">
        <v>0</v>
      </c>
      <c r="J27" s="14">
        <v>17.399999999999999</v>
      </c>
      <c r="K27" s="14">
        <v>0</v>
      </c>
      <c r="L27" s="14">
        <v>23</v>
      </c>
      <c r="M27" s="14">
        <v>17</v>
      </c>
      <c r="N27" s="14">
        <v>82</v>
      </c>
      <c r="O27" s="14">
        <v>0</v>
      </c>
      <c r="P27" s="14">
        <v>27</v>
      </c>
      <c r="Q27" s="14">
        <v>0</v>
      </c>
    </row>
    <row r="28" spans="1:17" ht="13.5" customHeight="1" x14ac:dyDescent="0.2">
      <c r="A28" s="7" t="s">
        <v>72</v>
      </c>
      <c r="B28" s="14">
        <v>562.29999999999995</v>
      </c>
      <c r="C28" s="14">
        <v>336.7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279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</row>
    <row r="29" spans="1:17" ht="13.5" customHeight="1" x14ac:dyDescent="0.2">
      <c r="A29" s="7" t="s">
        <v>21</v>
      </c>
      <c r="B29" s="14">
        <v>63.500000000000007</v>
      </c>
      <c r="C29" s="14">
        <v>260.89999999999998</v>
      </c>
      <c r="D29" s="14">
        <v>102.9</v>
      </c>
      <c r="E29" s="14">
        <v>419.6</v>
      </c>
      <c r="F29" s="14">
        <v>729.8</v>
      </c>
      <c r="G29" s="14">
        <v>304.3</v>
      </c>
      <c r="H29" s="14">
        <v>378.6</v>
      </c>
      <c r="I29" s="14">
        <v>0</v>
      </c>
      <c r="J29" s="14">
        <v>459.5</v>
      </c>
      <c r="K29" s="14">
        <v>383</v>
      </c>
      <c r="L29" s="14">
        <v>300</v>
      </c>
      <c r="M29" s="14">
        <v>604</v>
      </c>
      <c r="N29" s="14">
        <v>6705</v>
      </c>
      <c r="O29" s="14">
        <v>325</v>
      </c>
      <c r="P29" s="14">
        <v>359</v>
      </c>
      <c r="Q29" s="14">
        <v>409</v>
      </c>
    </row>
    <row r="30" spans="1:17" ht="13.5" customHeight="1" x14ac:dyDescent="0.2">
      <c r="A30" s="7" t="s">
        <v>22</v>
      </c>
      <c r="B30" s="14">
        <v>210.8</v>
      </c>
      <c r="C30" s="14">
        <v>1362.5</v>
      </c>
      <c r="D30" s="14">
        <v>444.7</v>
      </c>
      <c r="E30" s="14">
        <v>488.2</v>
      </c>
      <c r="F30" s="14">
        <v>1028.7</v>
      </c>
      <c r="G30" s="14">
        <v>379.1</v>
      </c>
      <c r="H30" s="14">
        <v>562.20000000000005</v>
      </c>
      <c r="I30" s="14">
        <v>417.5</v>
      </c>
      <c r="J30" s="14">
        <v>1023.2</v>
      </c>
      <c r="K30" s="14">
        <v>1503</v>
      </c>
      <c r="L30" s="14">
        <v>1211</v>
      </c>
      <c r="M30" s="14">
        <v>523</v>
      </c>
      <c r="N30" s="14">
        <v>1198</v>
      </c>
      <c r="O30" s="14">
        <v>2036</v>
      </c>
      <c r="P30" s="14">
        <v>924</v>
      </c>
      <c r="Q30" s="14">
        <v>747</v>
      </c>
    </row>
    <row r="31" spans="1:17" ht="13.5" customHeight="1" x14ac:dyDescent="0.2">
      <c r="A31" s="7" t="s">
        <v>23</v>
      </c>
      <c r="B31" s="14">
        <v>31.8</v>
      </c>
      <c r="C31" s="14">
        <v>9.2999999999999989</v>
      </c>
      <c r="D31" s="14">
        <v>33.700000000000003</v>
      </c>
      <c r="E31" s="14">
        <v>49.3</v>
      </c>
      <c r="F31" s="14">
        <v>23.6</v>
      </c>
      <c r="G31" s="14">
        <v>147.69999999999999</v>
      </c>
      <c r="H31" s="14">
        <v>56</v>
      </c>
      <c r="I31" s="14">
        <v>146.9</v>
      </c>
      <c r="J31" s="14">
        <v>53</v>
      </c>
      <c r="K31" s="14">
        <v>92</v>
      </c>
      <c r="L31" s="14">
        <v>199</v>
      </c>
      <c r="M31" s="14">
        <v>229</v>
      </c>
      <c r="N31" s="14">
        <v>45</v>
      </c>
      <c r="O31" s="14">
        <v>206</v>
      </c>
      <c r="P31" s="14">
        <v>135</v>
      </c>
      <c r="Q31" s="14">
        <v>277</v>
      </c>
    </row>
    <row r="32" spans="1:17" ht="13.5" customHeight="1" x14ac:dyDescent="0.2">
      <c r="A32" s="7" t="s">
        <v>24</v>
      </c>
      <c r="B32" s="14">
        <v>1383.6</v>
      </c>
      <c r="C32" s="14">
        <v>1249.0999999999999</v>
      </c>
      <c r="D32" s="14">
        <v>646.20000000000005</v>
      </c>
      <c r="E32" s="14">
        <v>531</v>
      </c>
      <c r="F32" s="14">
        <v>423</v>
      </c>
      <c r="G32" s="14">
        <v>634.20000000000005</v>
      </c>
      <c r="H32" s="14">
        <v>266</v>
      </c>
      <c r="I32" s="14">
        <v>451.6</v>
      </c>
      <c r="J32" s="14">
        <v>364.4</v>
      </c>
      <c r="K32" s="14">
        <v>356</v>
      </c>
      <c r="L32" s="14">
        <v>871</v>
      </c>
      <c r="M32" s="14">
        <v>132</v>
      </c>
      <c r="N32" s="14">
        <v>251</v>
      </c>
      <c r="O32" s="14">
        <v>418</v>
      </c>
      <c r="P32" s="14">
        <v>393</v>
      </c>
      <c r="Q32" s="14">
        <v>571</v>
      </c>
    </row>
    <row r="33" spans="1:17" ht="13.5" customHeight="1" x14ac:dyDescent="0.2">
      <c r="A33" s="7" t="s">
        <v>84</v>
      </c>
      <c r="B33" s="14">
        <v>101.6</v>
      </c>
      <c r="C33" s="14">
        <v>71</v>
      </c>
      <c r="D33" s="14">
        <v>79.7</v>
      </c>
      <c r="E33" s="14">
        <v>81.5</v>
      </c>
      <c r="F33" s="14">
        <v>118.9</v>
      </c>
      <c r="G33" s="14">
        <v>88.4</v>
      </c>
      <c r="H33" s="14">
        <v>109.2</v>
      </c>
      <c r="I33" s="14">
        <v>10</v>
      </c>
      <c r="J33" s="14">
        <v>14.1</v>
      </c>
      <c r="K33" s="14">
        <v>3</v>
      </c>
      <c r="L33" s="14">
        <v>1</v>
      </c>
      <c r="M33" s="14">
        <v>32</v>
      </c>
      <c r="N33" s="14">
        <v>306</v>
      </c>
      <c r="O33" s="14">
        <v>112</v>
      </c>
      <c r="P33" s="14">
        <v>291</v>
      </c>
      <c r="Q33" s="14">
        <v>13</v>
      </c>
    </row>
    <row r="34" spans="1:17" ht="31.5" customHeight="1" x14ac:dyDescent="0.2">
      <c r="A34" s="8" t="s">
        <v>25</v>
      </c>
      <c r="B34" s="14">
        <v>165.10000000000002</v>
      </c>
      <c r="C34" s="14">
        <v>90.9</v>
      </c>
      <c r="D34" s="14">
        <v>280.3</v>
      </c>
      <c r="E34" s="14">
        <v>203.9</v>
      </c>
      <c r="F34" s="14">
        <v>63.4</v>
      </c>
      <c r="G34" s="14">
        <v>82</v>
      </c>
      <c r="H34" s="14">
        <v>112.4</v>
      </c>
      <c r="I34" s="14">
        <v>236.9</v>
      </c>
      <c r="J34" s="14">
        <v>105.5</v>
      </c>
      <c r="K34" s="14">
        <v>75</v>
      </c>
      <c r="L34" s="14">
        <v>82</v>
      </c>
      <c r="M34" s="14">
        <v>199</v>
      </c>
      <c r="N34" s="14">
        <v>334</v>
      </c>
      <c r="O34" s="14">
        <v>220</v>
      </c>
      <c r="P34" s="14">
        <v>590</v>
      </c>
      <c r="Q34" s="14">
        <v>347</v>
      </c>
    </row>
    <row r="35" spans="1:17" ht="13.5" customHeight="1" x14ac:dyDescent="0.2">
      <c r="A35" s="7" t="s">
        <v>26</v>
      </c>
      <c r="B35" s="14">
        <v>181</v>
      </c>
      <c r="C35" s="14">
        <v>18.100000000000001</v>
      </c>
      <c r="D35" s="14">
        <v>157.4</v>
      </c>
      <c r="E35" s="14">
        <v>23.3</v>
      </c>
      <c r="F35" s="14">
        <v>88.5</v>
      </c>
      <c r="G35" s="14">
        <v>84.6</v>
      </c>
      <c r="H35" s="14">
        <v>11.5</v>
      </c>
      <c r="I35" s="14">
        <v>7.3</v>
      </c>
      <c r="J35" s="14">
        <v>157.80000000000001</v>
      </c>
      <c r="K35" s="14">
        <v>63</v>
      </c>
      <c r="L35" s="14">
        <v>22</v>
      </c>
      <c r="M35" s="14">
        <v>4</v>
      </c>
      <c r="N35" s="14">
        <v>90</v>
      </c>
      <c r="O35" s="14">
        <v>142</v>
      </c>
      <c r="P35" s="14">
        <v>192</v>
      </c>
      <c r="Q35" s="14">
        <v>202</v>
      </c>
    </row>
    <row r="36" spans="1:17" ht="13.5" customHeight="1" x14ac:dyDescent="0.2">
      <c r="A36" s="7" t="s">
        <v>27</v>
      </c>
      <c r="B36" s="14">
        <v>164</v>
      </c>
      <c r="C36" s="14">
        <v>89</v>
      </c>
      <c r="D36" s="14">
        <v>128.1</v>
      </c>
      <c r="E36" s="14">
        <v>69.5</v>
      </c>
      <c r="F36" s="14">
        <v>179.6</v>
      </c>
      <c r="G36" s="14">
        <v>74</v>
      </c>
      <c r="H36" s="14">
        <v>183.6</v>
      </c>
      <c r="I36" s="14">
        <v>173.9</v>
      </c>
      <c r="J36" s="14">
        <v>410.6</v>
      </c>
      <c r="K36" s="14">
        <v>354</v>
      </c>
      <c r="L36" s="14">
        <v>169</v>
      </c>
      <c r="M36" s="14">
        <v>301</v>
      </c>
      <c r="N36" s="14">
        <v>468</v>
      </c>
      <c r="O36" s="14">
        <v>1050</v>
      </c>
      <c r="P36" s="14">
        <v>2333</v>
      </c>
      <c r="Q36" s="14">
        <v>3051</v>
      </c>
    </row>
    <row r="37" spans="1:17" ht="13.5" customHeight="1" x14ac:dyDescent="0.2">
      <c r="A37" s="7" t="s">
        <v>28</v>
      </c>
      <c r="B37" s="14">
        <v>56.3</v>
      </c>
      <c r="C37" s="14">
        <v>181.7</v>
      </c>
      <c r="D37" s="14">
        <v>98.2</v>
      </c>
      <c r="E37" s="14">
        <v>87.4</v>
      </c>
      <c r="F37" s="14">
        <v>44.4</v>
      </c>
      <c r="G37" s="14">
        <v>151.80000000000001</v>
      </c>
      <c r="H37" s="14">
        <v>148.19999999999999</v>
      </c>
      <c r="I37" s="14">
        <v>6.2</v>
      </c>
      <c r="J37" s="14">
        <v>42.9</v>
      </c>
      <c r="K37" s="14">
        <v>69</v>
      </c>
      <c r="L37" s="14">
        <v>58</v>
      </c>
      <c r="M37" s="14">
        <v>46</v>
      </c>
      <c r="N37" s="14">
        <v>36</v>
      </c>
      <c r="O37" s="14">
        <v>95</v>
      </c>
      <c r="P37" s="14">
        <v>237</v>
      </c>
      <c r="Q37" s="14">
        <v>98</v>
      </c>
    </row>
    <row r="38" spans="1:17" ht="13.5" customHeight="1" x14ac:dyDescent="0.2">
      <c r="A38" s="7" t="s">
        <v>29</v>
      </c>
      <c r="B38" s="14">
        <v>664.19999999999993</v>
      </c>
      <c r="C38" s="14">
        <v>1127</v>
      </c>
      <c r="D38" s="14">
        <v>3744.7</v>
      </c>
      <c r="E38" s="14">
        <v>2701.1</v>
      </c>
      <c r="F38" s="14">
        <v>2343.1999999999998</v>
      </c>
      <c r="G38" s="14">
        <v>2380.4</v>
      </c>
      <c r="H38" s="14">
        <v>5011.1000000000004</v>
      </c>
      <c r="I38" s="14">
        <v>2199.6999999999998</v>
      </c>
      <c r="J38" s="14">
        <v>3986.4</v>
      </c>
      <c r="K38" s="14">
        <v>6537</v>
      </c>
      <c r="L38" s="14">
        <v>3574</v>
      </c>
      <c r="M38" s="14">
        <v>5295</v>
      </c>
      <c r="N38" s="14">
        <v>2615</v>
      </c>
      <c r="O38" s="14">
        <v>4879</v>
      </c>
      <c r="P38" s="14">
        <v>7236</v>
      </c>
      <c r="Q38" s="14">
        <v>6924</v>
      </c>
    </row>
    <row r="39" spans="1:17" ht="13.5" customHeight="1" x14ac:dyDescent="0.2">
      <c r="A39" s="7" t="s">
        <v>30</v>
      </c>
      <c r="B39" s="14">
        <v>78.899999999999991</v>
      </c>
      <c r="C39" s="14">
        <v>169.49999999999997</v>
      </c>
      <c r="D39" s="14">
        <v>359.6</v>
      </c>
      <c r="E39" s="14">
        <v>135.5</v>
      </c>
      <c r="F39" s="14">
        <v>584.29999999999995</v>
      </c>
      <c r="G39" s="14">
        <v>1136.9000000000001</v>
      </c>
      <c r="H39" s="14">
        <v>277.39999999999998</v>
      </c>
      <c r="I39" s="14">
        <v>459.4</v>
      </c>
      <c r="J39" s="14">
        <v>392.8</v>
      </c>
      <c r="K39" s="14">
        <v>570</v>
      </c>
      <c r="L39" s="14">
        <v>511</v>
      </c>
      <c r="M39" s="14">
        <v>427</v>
      </c>
      <c r="N39" s="14">
        <v>649</v>
      </c>
      <c r="O39" s="14">
        <v>892</v>
      </c>
      <c r="P39" s="14">
        <v>728</v>
      </c>
      <c r="Q39" s="14">
        <v>1212</v>
      </c>
    </row>
    <row r="40" spans="1:17" ht="13.5" customHeight="1" x14ac:dyDescent="0.2">
      <c r="A40" s="7" t="s">
        <v>31</v>
      </c>
      <c r="B40" s="14">
        <v>1.4000000000000001</v>
      </c>
      <c r="C40" s="14">
        <v>7.8999999999999995</v>
      </c>
      <c r="D40" s="14">
        <v>1.5</v>
      </c>
      <c r="E40" s="14">
        <v>13.4</v>
      </c>
      <c r="F40" s="14">
        <v>1.2</v>
      </c>
      <c r="G40" s="14">
        <v>6.3</v>
      </c>
      <c r="H40" s="14">
        <v>10.8</v>
      </c>
      <c r="I40" s="14">
        <v>0</v>
      </c>
      <c r="J40" s="14">
        <v>235.7</v>
      </c>
      <c r="K40" s="14">
        <v>0</v>
      </c>
      <c r="L40" s="14">
        <v>12</v>
      </c>
      <c r="M40" s="14">
        <v>8</v>
      </c>
      <c r="N40" s="14">
        <v>2</v>
      </c>
      <c r="O40" s="14">
        <v>26</v>
      </c>
      <c r="P40" s="14">
        <v>4</v>
      </c>
      <c r="Q40" s="14">
        <v>17</v>
      </c>
    </row>
    <row r="41" spans="1:17" ht="13.5" customHeight="1" x14ac:dyDescent="0.2">
      <c r="A41" s="7" t="s">
        <v>73</v>
      </c>
      <c r="B41" s="14">
        <v>66.400000000000006</v>
      </c>
      <c r="C41" s="14">
        <v>196</v>
      </c>
      <c r="D41" s="14">
        <v>83.4</v>
      </c>
      <c r="E41" s="14">
        <v>94.6</v>
      </c>
      <c r="F41" s="14">
        <v>37.799999999999997</v>
      </c>
      <c r="G41" s="14">
        <v>66.8</v>
      </c>
      <c r="H41" s="14">
        <v>60.5</v>
      </c>
      <c r="I41" s="14">
        <v>289.7</v>
      </c>
      <c r="J41" s="14">
        <v>2.6</v>
      </c>
      <c r="K41" s="14">
        <v>2</v>
      </c>
      <c r="L41" s="14">
        <v>8</v>
      </c>
      <c r="M41" s="14">
        <v>9</v>
      </c>
      <c r="N41" s="14">
        <v>3</v>
      </c>
      <c r="O41" s="14">
        <v>381</v>
      </c>
      <c r="P41" s="14">
        <v>91</v>
      </c>
      <c r="Q41" s="14">
        <v>5</v>
      </c>
    </row>
    <row r="42" spans="1:17" ht="13.5" customHeight="1" x14ac:dyDescent="0.2">
      <c r="A42" s="7" t="s">
        <v>32</v>
      </c>
      <c r="B42" s="14">
        <v>82.9</v>
      </c>
      <c r="C42" s="14">
        <v>4.6999999999999993</v>
      </c>
      <c r="D42" s="14">
        <v>50.3</v>
      </c>
      <c r="E42" s="14">
        <v>15.4</v>
      </c>
      <c r="F42" s="14">
        <v>57.3</v>
      </c>
      <c r="G42" s="14">
        <v>64.5</v>
      </c>
      <c r="H42" s="14">
        <v>123.9</v>
      </c>
      <c r="I42" s="14">
        <v>62.4</v>
      </c>
      <c r="J42" s="14">
        <v>2.2000000000000002</v>
      </c>
      <c r="K42" s="14">
        <v>50</v>
      </c>
      <c r="L42" s="14">
        <v>23</v>
      </c>
      <c r="M42" s="14">
        <v>22</v>
      </c>
      <c r="N42" s="14">
        <v>3</v>
      </c>
      <c r="O42" s="14">
        <v>11</v>
      </c>
      <c r="P42" s="14">
        <v>0</v>
      </c>
      <c r="Q42" s="14">
        <v>16</v>
      </c>
    </row>
    <row r="43" spans="1:17" ht="13.5" customHeight="1" x14ac:dyDescent="0.2">
      <c r="A43" s="9" t="s">
        <v>33</v>
      </c>
      <c r="B43" s="13">
        <v>638.1</v>
      </c>
      <c r="C43" s="13">
        <v>1693</v>
      </c>
      <c r="D43" s="13">
        <v>5230.8999999999996</v>
      </c>
      <c r="E43" s="13">
        <v>1926.9</v>
      </c>
      <c r="F43" s="13">
        <v>1156.8</v>
      </c>
      <c r="G43" s="13">
        <v>1978.6</v>
      </c>
      <c r="H43" s="13">
        <v>400.8</v>
      </c>
      <c r="I43" s="13">
        <v>2061.3000000000002</v>
      </c>
      <c r="J43" s="13">
        <v>3776.2</v>
      </c>
      <c r="K43" s="13">
        <v>1205</v>
      </c>
      <c r="L43" s="13">
        <v>1628</v>
      </c>
      <c r="M43" s="13">
        <v>1185</v>
      </c>
      <c r="N43" s="13">
        <v>1366</v>
      </c>
      <c r="O43" s="13">
        <v>2565</v>
      </c>
      <c r="P43" s="13">
        <v>2132</v>
      </c>
      <c r="Q43" s="13">
        <v>2435</v>
      </c>
    </row>
    <row r="44" spans="1:17" ht="13.5" customHeight="1" x14ac:dyDescent="0.2">
      <c r="A44" s="9" t="s">
        <v>34</v>
      </c>
      <c r="B44" s="13">
        <f t="shared" ref="B44" si="22">SUM(B45:B48)</f>
        <v>143.4</v>
      </c>
      <c r="C44" s="13">
        <f t="shared" ref="C44" si="23">SUM(C45:C48)</f>
        <v>277.3</v>
      </c>
      <c r="D44" s="13">
        <f t="shared" ref="D44:F44" si="24">SUM(D45:D48)</f>
        <v>525.6</v>
      </c>
      <c r="E44" s="13">
        <f t="shared" si="24"/>
        <v>469.6</v>
      </c>
      <c r="F44" s="13">
        <f t="shared" si="24"/>
        <v>647.6</v>
      </c>
      <c r="G44" s="13">
        <f t="shared" ref="G44" si="25">SUM(G45:G48)</f>
        <v>490.20000000000005</v>
      </c>
      <c r="H44" s="13">
        <f t="shared" ref="H44" si="26">SUM(H45:H48)</f>
        <v>294.3</v>
      </c>
      <c r="I44" s="13">
        <f t="shared" ref="I44:J44" si="27">SUM(I45:I48)</f>
        <v>309.7</v>
      </c>
      <c r="J44" s="13">
        <f t="shared" si="27"/>
        <v>214.2</v>
      </c>
      <c r="K44" s="13">
        <f t="shared" ref="K44:L44" si="28">SUM(K45:K48)</f>
        <v>211</v>
      </c>
      <c r="L44" s="13">
        <f t="shared" si="28"/>
        <v>107</v>
      </c>
      <c r="M44" s="13">
        <f t="shared" ref="M44:N44" si="29">SUM(M45:M48)</f>
        <v>225</v>
      </c>
      <c r="N44" s="13">
        <f t="shared" si="29"/>
        <v>1657</v>
      </c>
      <c r="O44" s="13">
        <f t="shared" ref="O44:P44" si="30">SUM(O45:O48)</f>
        <v>15</v>
      </c>
      <c r="P44" s="13">
        <f t="shared" si="30"/>
        <v>231</v>
      </c>
      <c r="Q44" s="13">
        <f t="shared" ref="Q44" si="31">SUM(Q45:Q48)</f>
        <v>290</v>
      </c>
    </row>
    <row r="45" spans="1:17" ht="13.5" customHeight="1" x14ac:dyDescent="0.2">
      <c r="A45" s="7" t="s">
        <v>35</v>
      </c>
      <c r="B45" s="14">
        <v>78.2</v>
      </c>
      <c r="C45" s="14">
        <v>231.49999999999997</v>
      </c>
      <c r="D45" s="14">
        <v>364.1</v>
      </c>
      <c r="E45" s="14">
        <v>400.4</v>
      </c>
      <c r="F45" s="14">
        <v>393.5</v>
      </c>
      <c r="G45" s="14">
        <v>376.7</v>
      </c>
      <c r="H45" s="14">
        <v>246</v>
      </c>
      <c r="I45" s="14">
        <v>90.3</v>
      </c>
      <c r="J45" s="14">
        <v>67.599999999999994</v>
      </c>
      <c r="K45" s="14">
        <v>88</v>
      </c>
      <c r="L45" s="14">
        <v>6</v>
      </c>
      <c r="M45" s="14">
        <v>36</v>
      </c>
      <c r="N45" s="14">
        <v>1453</v>
      </c>
      <c r="O45" s="14">
        <v>4</v>
      </c>
      <c r="P45" s="14">
        <v>29</v>
      </c>
      <c r="Q45" s="14">
        <v>278</v>
      </c>
    </row>
    <row r="46" spans="1:17" ht="13.5" customHeight="1" x14ac:dyDescent="0.2">
      <c r="A46" s="7" t="s">
        <v>36</v>
      </c>
      <c r="B46" s="14">
        <v>50.3</v>
      </c>
      <c r="C46" s="14">
        <v>16.3</v>
      </c>
      <c r="D46" s="14">
        <v>7.9</v>
      </c>
      <c r="E46" s="14">
        <v>0.2</v>
      </c>
      <c r="F46" s="14">
        <v>0.2</v>
      </c>
      <c r="G46" s="14">
        <v>0.1</v>
      </c>
      <c r="H46" s="14">
        <v>3</v>
      </c>
      <c r="I46" s="14">
        <v>2</v>
      </c>
      <c r="J46" s="14">
        <v>0.1</v>
      </c>
      <c r="K46" s="14">
        <v>0</v>
      </c>
      <c r="L46" s="14">
        <v>0</v>
      </c>
      <c r="M46" s="14">
        <v>11</v>
      </c>
      <c r="N46" s="14">
        <v>12</v>
      </c>
      <c r="O46" s="14">
        <v>0</v>
      </c>
      <c r="P46" s="14">
        <v>1</v>
      </c>
      <c r="Q46" s="14">
        <v>0</v>
      </c>
    </row>
    <row r="47" spans="1:17" ht="13.5" customHeight="1" x14ac:dyDescent="0.2">
      <c r="A47" s="7" t="s">
        <v>37</v>
      </c>
      <c r="B47" s="14">
        <v>11.799999999999999</v>
      </c>
      <c r="C47" s="14">
        <v>17.900000000000002</v>
      </c>
      <c r="D47" s="14">
        <v>152.19999999999999</v>
      </c>
      <c r="E47" s="14">
        <v>67.900000000000006</v>
      </c>
      <c r="F47" s="14">
        <v>228.7</v>
      </c>
      <c r="G47" s="14">
        <v>112.3</v>
      </c>
      <c r="H47" s="14">
        <v>18.8</v>
      </c>
      <c r="I47" s="14">
        <v>19.8</v>
      </c>
      <c r="J47" s="14">
        <v>15</v>
      </c>
      <c r="K47" s="14">
        <v>123</v>
      </c>
      <c r="L47" s="14">
        <v>101</v>
      </c>
      <c r="M47" s="14">
        <v>173</v>
      </c>
      <c r="N47" s="14">
        <v>190</v>
      </c>
      <c r="O47" s="14">
        <v>8</v>
      </c>
      <c r="P47" s="14">
        <v>200</v>
      </c>
      <c r="Q47" s="14">
        <v>12</v>
      </c>
    </row>
    <row r="48" spans="1:17" ht="13.5" customHeight="1" x14ac:dyDescent="0.2">
      <c r="A48" s="7" t="s">
        <v>38</v>
      </c>
      <c r="B48" s="14">
        <v>3.0999999999999996</v>
      </c>
      <c r="C48" s="14">
        <v>11.6</v>
      </c>
      <c r="D48" s="14">
        <v>1.4</v>
      </c>
      <c r="E48" s="14">
        <v>1.1000000000000001</v>
      </c>
      <c r="F48" s="14">
        <v>25.2</v>
      </c>
      <c r="G48" s="14">
        <v>1.1000000000000001</v>
      </c>
      <c r="H48" s="14">
        <v>26.5</v>
      </c>
      <c r="I48" s="14">
        <v>197.6</v>
      </c>
      <c r="J48" s="14">
        <v>131.5</v>
      </c>
      <c r="K48" s="14">
        <v>0</v>
      </c>
      <c r="L48" s="14">
        <v>0</v>
      </c>
      <c r="M48" s="14">
        <v>5</v>
      </c>
      <c r="N48" s="14">
        <v>2</v>
      </c>
      <c r="O48" s="14">
        <v>3</v>
      </c>
      <c r="P48" s="14">
        <v>1</v>
      </c>
      <c r="Q48" s="14">
        <v>0</v>
      </c>
    </row>
    <row r="49" spans="1:17" ht="13.5" customHeight="1" x14ac:dyDescent="0.2">
      <c r="A49" s="9" t="s">
        <v>39</v>
      </c>
      <c r="B49" s="13">
        <f t="shared" ref="B49" si="32">SUM(B50:B52)</f>
        <v>486.5</v>
      </c>
      <c r="C49" s="13">
        <f t="shared" ref="C49" si="33">SUM(C50:C52)</f>
        <v>727</v>
      </c>
      <c r="D49" s="13">
        <f t="shared" ref="D49:F49" si="34">SUM(D50:D52)</f>
        <v>918.30000000000007</v>
      </c>
      <c r="E49" s="13">
        <f t="shared" si="34"/>
        <v>1944.1000000000001</v>
      </c>
      <c r="F49" s="13">
        <f t="shared" si="34"/>
        <v>1679.8</v>
      </c>
      <c r="G49" s="13">
        <f t="shared" ref="G49" si="35">SUM(G50:G52)</f>
        <v>2998.4</v>
      </c>
      <c r="H49" s="13">
        <f t="shared" ref="H49" si="36">SUM(H50:H52)</f>
        <v>2059.7000000000003</v>
      </c>
      <c r="I49" s="13">
        <f t="shared" ref="I49:J49" si="37">SUM(I50:I52)</f>
        <v>926.19999999999993</v>
      </c>
      <c r="J49" s="13">
        <f t="shared" si="37"/>
        <v>1488.5</v>
      </c>
      <c r="K49" s="13">
        <f t="shared" ref="K49:L49" si="38">SUM(K50:K52)</f>
        <v>703</v>
      </c>
      <c r="L49" s="13">
        <f t="shared" si="38"/>
        <v>582</v>
      </c>
      <c r="M49" s="13">
        <f t="shared" ref="M49:N49" si="39">SUM(M50:M52)</f>
        <v>924</v>
      </c>
      <c r="N49" s="13">
        <f t="shared" si="39"/>
        <v>1473</v>
      </c>
      <c r="O49" s="13">
        <f t="shared" ref="O49:P49" si="40">SUM(O50:O52)</f>
        <v>900</v>
      </c>
      <c r="P49" s="13">
        <f t="shared" si="40"/>
        <v>942</v>
      </c>
      <c r="Q49" s="13">
        <f t="shared" ref="Q49" si="41">SUM(Q50:Q52)</f>
        <v>459</v>
      </c>
    </row>
    <row r="50" spans="1:17" ht="13.5" customHeight="1" x14ac:dyDescent="0.2">
      <c r="A50" s="7" t="s">
        <v>40</v>
      </c>
      <c r="B50" s="14">
        <v>67.8</v>
      </c>
      <c r="C50" s="14">
        <v>199.7</v>
      </c>
      <c r="D50" s="14">
        <v>534.6</v>
      </c>
      <c r="E50" s="14">
        <v>703.6</v>
      </c>
      <c r="F50" s="14">
        <v>867.2</v>
      </c>
      <c r="G50" s="14">
        <v>1980.3</v>
      </c>
      <c r="H50" s="14">
        <v>1192.4000000000001</v>
      </c>
      <c r="I50" s="14">
        <v>338.5</v>
      </c>
      <c r="J50" s="14">
        <v>924.6</v>
      </c>
      <c r="K50" s="14">
        <v>155</v>
      </c>
      <c r="L50" s="14">
        <v>58</v>
      </c>
      <c r="M50" s="14">
        <v>98</v>
      </c>
      <c r="N50" s="14">
        <v>110</v>
      </c>
      <c r="O50" s="14">
        <v>320</v>
      </c>
      <c r="P50" s="14">
        <v>176</v>
      </c>
      <c r="Q50" s="14">
        <v>106</v>
      </c>
    </row>
    <row r="51" spans="1:17" ht="13.5" customHeight="1" x14ac:dyDescent="0.2">
      <c r="A51" s="7" t="s">
        <v>41</v>
      </c>
      <c r="B51" s="14">
        <v>418.4</v>
      </c>
      <c r="C51" s="14">
        <v>331.40000000000003</v>
      </c>
      <c r="D51" s="14">
        <v>165.3</v>
      </c>
      <c r="E51" s="14">
        <v>1049.7</v>
      </c>
      <c r="F51" s="14">
        <v>598.9</v>
      </c>
      <c r="G51" s="14">
        <v>681.2</v>
      </c>
      <c r="H51" s="14">
        <v>385.5</v>
      </c>
      <c r="I51" s="14">
        <v>253.8</v>
      </c>
      <c r="J51" s="14">
        <v>242.4</v>
      </c>
      <c r="K51" s="14">
        <v>311</v>
      </c>
      <c r="L51" s="14">
        <v>151</v>
      </c>
      <c r="M51" s="14">
        <v>607</v>
      </c>
      <c r="N51" s="14">
        <v>604</v>
      </c>
      <c r="O51" s="14">
        <v>426</v>
      </c>
      <c r="P51" s="14">
        <v>510</v>
      </c>
      <c r="Q51" s="14">
        <v>193</v>
      </c>
    </row>
    <row r="52" spans="1:17" ht="13.5" customHeight="1" x14ac:dyDescent="0.2">
      <c r="A52" s="7" t="s">
        <v>42</v>
      </c>
      <c r="B52" s="14">
        <v>0.3</v>
      </c>
      <c r="C52" s="14">
        <v>195.9</v>
      </c>
      <c r="D52" s="14">
        <v>218.4</v>
      </c>
      <c r="E52" s="14">
        <v>190.8</v>
      </c>
      <c r="F52" s="14">
        <v>213.7</v>
      </c>
      <c r="G52" s="14">
        <v>336.9</v>
      </c>
      <c r="H52" s="14">
        <v>481.8</v>
      </c>
      <c r="I52" s="14">
        <v>333.9</v>
      </c>
      <c r="J52" s="14">
        <v>321.5</v>
      </c>
      <c r="K52" s="14">
        <v>237</v>
      </c>
      <c r="L52" s="14">
        <v>373</v>
      </c>
      <c r="M52" s="14">
        <v>219</v>
      </c>
      <c r="N52" s="14">
        <v>759</v>
      </c>
      <c r="O52" s="14">
        <v>154</v>
      </c>
      <c r="P52" s="14">
        <v>256</v>
      </c>
      <c r="Q52" s="14">
        <v>160</v>
      </c>
    </row>
    <row r="53" spans="1:17" ht="13.5" customHeight="1" x14ac:dyDescent="0.2">
      <c r="A53" s="9" t="s">
        <v>43</v>
      </c>
      <c r="B53" s="13">
        <f t="shared" ref="B53" si="42">SUM(B54:B56)</f>
        <v>1212.9000000000001</v>
      </c>
      <c r="C53" s="13">
        <f t="shared" ref="C53" si="43">SUM(C54:C56)</f>
        <v>1708.6</v>
      </c>
      <c r="D53" s="13">
        <f t="shared" ref="D53:F53" si="44">SUM(D54:D56)</f>
        <v>1436</v>
      </c>
      <c r="E53" s="13">
        <f t="shared" si="44"/>
        <v>2230</v>
      </c>
      <c r="F53" s="13">
        <f t="shared" si="44"/>
        <v>2609.1</v>
      </c>
      <c r="G53" s="13">
        <f t="shared" ref="G53" si="45">SUM(G54:G56)</f>
        <v>2565.8000000000002</v>
      </c>
      <c r="H53" s="13">
        <f t="shared" ref="H53" si="46">SUM(H54:H56)</f>
        <v>4654.1000000000004</v>
      </c>
      <c r="I53" s="13">
        <f t="shared" ref="I53:J53" si="47">SUM(I54:I56)</f>
        <v>3128.7</v>
      </c>
      <c r="J53" s="13">
        <f t="shared" si="47"/>
        <v>4047.3</v>
      </c>
      <c r="K53" s="13">
        <f t="shared" ref="K53:L53" si="48">SUM(K54:K56)</f>
        <v>1825</v>
      </c>
      <c r="L53" s="13">
        <f t="shared" si="48"/>
        <v>2492</v>
      </c>
      <c r="M53" s="13">
        <f t="shared" ref="M53:N53" si="49">SUM(M54:M56)</f>
        <v>2694</v>
      </c>
      <c r="N53" s="13">
        <f t="shared" si="49"/>
        <v>1748</v>
      </c>
      <c r="O53" s="13">
        <f t="shared" ref="O53:P53" si="50">SUM(O54:O56)</f>
        <v>3416</v>
      </c>
      <c r="P53" s="13">
        <f t="shared" si="50"/>
        <v>2873</v>
      </c>
      <c r="Q53" s="13">
        <f t="shared" ref="Q53" si="51">SUM(Q54:Q56)</f>
        <v>3687</v>
      </c>
    </row>
    <row r="54" spans="1:17" ht="13.5" customHeight="1" x14ac:dyDescent="0.2">
      <c r="A54" s="7" t="s">
        <v>44</v>
      </c>
      <c r="B54" s="14">
        <v>284</v>
      </c>
      <c r="C54" s="14">
        <v>551.5</v>
      </c>
      <c r="D54" s="14">
        <v>261.3</v>
      </c>
      <c r="E54" s="14">
        <v>329.6</v>
      </c>
      <c r="F54" s="14">
        <v>320.8</v>
      </c>
      <c r="G54" s="14">
        <v>206.1</v>
      </c>
      <c r="H54" s="14">
        <v>1087.2</v>
      </c>
      <c r="I54" s="14">
        <v>412.9</v>
      </c>
      <c r="J54" s="14">
        <v>948.7</v>
      </c>
      <c r="K54" s="14">
        <v>421</v>
      </c>
      <c r="L54" s="14">
        <v>269</v>
      </c>
      <c r="M54" s="14">
        <v>395</v>
      </c>
      <c r="N54" s="14">
        <v>513</v>
      </c>
      <c r="O54" s="14">
        <v>864</v>
      </c>
      <c r="P54" s="14">
        <v>1223</v>
      </c>
      <c r="Q54" s="14">
        <v>1788</v>
      </c>
    </row>
    <row r="55" spans="1:17" ht="13.5" customHeight="1" x14ac:dyDescent="0.2">
      <c r="A55" s="7" t="s">
        <v>45</v>
      </c>
      <c r="B55" s="14">
        <v>637.20000000000005</v>
      </c>
      <c r="C55" s="14">
        <v>549.29999999999995</v>
      </c>
      <c r="D55" s="14">
        <v>875.2</v>
      </c>
      <c r="E55" s="14">
        <v>1402.6</v>
      </c>
      <c r="F55" s="14">
        <v>1866.1</v>
      </c>
      <c r="G55" s="14">
        <v>1999.2</v>
      </c>
      <c r="H55" s="14">
        <v>1928.4</v>
      </c>
      <c r="I55" s="14">
        <v>1530</v>
      </c>
      <c r="J55" s="14">
        <v>2197.9</v>
      </c>
      <c r="K55" s="14">
        <v>788</v>
      </c>
      <c r="L55" s="14">
        <v>929</v>
      </c>
      <c r="M55" s="14">
        <v>1585</v>
      </c>
      <c r="N55" s="14">
        <v>1092</v>
      </c>
      <c r="O55" s="14">
        <v>1266</v>
      </c>
      <c r="P55" s="14">
        <v>1187</v>
      </c>
      <c r="Q55" s="14">
        <v>990</v>
      </c>
    </row>
    <row r="56" spans="1:17" ht="13.5" customHeight="1" x14ac:dyDescent="0.2">
      <c r="A56" s="7" t="s">
        <v>46</v>
      </c>
      <c r="B56" s="14">
        <v>291.70000000000005</v>
      </c>
      <c r="C56" s="14">
        <v>607.79999999999995</v>
      </c>
      <c r="D56" s="14">
        <v>299.5</v>
      </c>
      <c r="E56" s="14">
        <v>497.8</v>
      </c>
      <c r="F56" s="14">
        <v>422.2</v>
      </c>
      <c r="G56" s="14">
        <v>360.5</v>
      </c>
      <c r="H56" s="14">
        <v>1638.5</v>
      </c>
      <c r="I56" s="14">
        <v>1185.8</v>
      </c>
      <c r="J56" s="14">
        <v>900.7</v>
      </c>
      <c r="K56" s="14">
        <v>616</v>
      </c>
      <c r="L56" s="14">
        <v>1294</v>
      </c>
      <c r="M56" s="14">
        <v>714</v>
      </c>
      <c r="N56" s="14">
        <v>143</v>
      </c>
      <c r="O56" s="14">
        <v>1286</v>
      </c>
      <c r="P56" s="14">
        <v>463</v>
      </c>
      <c r="Q56" s="14">
        <v>909</v>
      </c>
    </row>
    <row r="57" spans="1:17" ht="13.5" customHeight="1" x14ac:dyDescent="0.2">
      <c r="A57" s="9" t="s">
        <v>47</v>
      </c>
      <c r="B57" s="13">
        <f t="shared" ref="B57:J57" si="52">SUM(B58:B62)</f>
        <v>620.80000000000007</v>
      </c>
      <c r="C57" s="13">
        <f t="shared" si="52"/>
        <v>302</v>
      </c>
      <c r="D57" s="13">
        <f t="shared" si="52"/>
        <v>298.5</v>
      </c>
      <c r="E57" s="13">
        <f t="shared" si="52"/>
        <v>910.80000000000007</v>
      </c>
      <c r="F57" s="13">
        <f t="shared" si="52"/>
        <v>229.8</v>
      </c>
      <c r="G57" s="13">
        <f t="shared" si="52"/>
        <v>394.00000000000006</v>
      </c>
      <c r="H57" s="13">
        <f t="shared" si="52"/>
        <v>548.70000000000005</v>
      </c>
      <c r="I57" s="13">
        <f t="shared" si="52"/>
        <v>1803.5</v>
      </c>
      <c r="J57" s="13">
        <f t="shared" si="52"/>
        <v>3937.2</v>
      </c>
      <c r="K57" s="13">
        <f t="shared" ref="K57:L57" si="53">SUM(K58:K62)</f>
        <v>1743</v>
      </c>
      <c r="L57" s="13">
        <f t="shared" si="53"/>
        <v>970</v>
      </c>
      <c r="M57" s="13">
        <f t="shared" ref="M57:N57" si="54">SUM(M58:M62)</f>
        <v>1559</v>
      </c>
      <c r="N57" s="13">
        <f t="shared" si="54"/>
        <v>2872</v>
      </c>
      <c r="O57" s="13">
        <f t="shared" ref="O57:P57" si="55">SUM(O58:O62)</f>
        <v>2051</v>
      </c>
      <c r="P57" s="13">
        <f t="shared" si="55"/>
        <v>1354</v>
      </c>
      <c r="Q57" s="13">
        <f t="shared" ref="Q57" si="56">SUM(Q58:Q62)</f>
        <v>528</v>
      </c>
    </row>
    <row r="58" spans="1:17" ht="13.5" customHeight="1" x14ac:dyDescent="0.2">
      <c r="A58" s="7" t="s">
        <v>48</v>
      </c>
      <c r="B58" s="14">
        <v>411.8</v>
      </c>
      <c r="C58" s="14">
        <v>174.20000000000002</v>
      </c>
      <c r="D58" s="14">
        <v>52.3</v>
      </c>
      <c r="E58" s="14">
        <v>273.8</v>
      </c>
      <c r="F58" s="14">
        <v>75.099999999999994</v>
      </c>
      <c r="G58" s="14">
        <v>265.8</v>
      </c>
      <c r="H58" s="14">
        <v>81.400000000000006</v>
      </c>
      <c r="I58" s="14">
        <v>247.3</v>
      </c>
      <c r="J58" s="14">
        <v>69.400000000000006</v>
      </c>
      <c r="K58" s="14">
        <v>157</v>
      </c>
      <c r="L58" s="14">
        <v>42</v>
      </c>
      <c r="M58" s="14">
        <v>99</v>
      </c>
      <c r="N58" s="14">
        <v>109</v>
      </c>
      <c r="O58" s="14">
        <v>80</v>
      </c>
      <c r="P58" s="14">
        <v>59</v>
      </c>
      <c r="Q58" s="14">
        <v>136</v>
      </c>
    </row>
    <row r="59" spans="1:17" ht="13.5" customHeight="1" x14ac:dyDescent="0.2">
      <c r="A59" s="7" t="s">
        <v>49</v>
      </c>
      <c r="B59" s="14">
        <v>14.600000000000001</v>
      </c>
      <c r="C59" s="14">
        <v>0</v>
      </c>
      <c r="D59" s="14">
        <v>5.6</v>
      </c>
      <c r="E59" s="14">
        <v>348.9</v>
      </c>
      <c r="F59" s="14">
        <v>35.4</v>
      </c>
      <c r="G59" s="14">
        <v>22</v>
      </c>
      <c r="H59" s="14">
        <v>61.3</v>
      </c>
      <c r="I59" s="14">
        <v>75.099999999999994</v>
      </c>
      <c r="J59" s="14">
        <v>208.1</v>
      </c>
      <c r="K59" s="14">
        <v>22</v>
      </c>
      <c r="L59" s="14">
        <v>14</v>
      </c>
      <c r="M59" s="14">
        <v>62</v>
      </c>
      <c r="N59" s="14">
        <v>170</v>
      </c>
      <c r="O59" s="14">
        <v>237</v>
      </c>
      <c r="P59" s="14">
        <v>315</v>
      </c>
      <c r="Q59" s="14">
        <v>61</v>
      </c>
    </row>
    <row r="60" spans="1:17" ht="13.5" customHeight="1" x14ac:dyDescent="0.2">
      <c r="A60" s="7" t="s">
        <v>50</v>
      </c>
      <c r="B60" s="14">
        <v>167.20000000000002</v>
      </c>
      <c r="C60" s="14">
        <v>55</v>
      </c>
      <c r="D60" s="14">
        <v>8.1999999999999993</v>
      </c>
      <c r="E60" s="14">
        <v>7.7</v>
      </c>
      <c r="F60" s="14">
        <v>6.7</v>
      </c>
      <c r="G60" s="14">
        <v>15.3</v>
      </c>
      <c r="H60" s="14">
        <v>2.8</v>
      </c>
      <c r="I60" s="14">
        <v>7.2</v>
      </c>
      <c r="J60" s="14">
        <v>5</v>
      </c>
      <c r="K60" s="14">
        <v>14</v>
      </c>
      <c r="L60" s="14">
        <v>1</v>
      </c>
      <c r="M60" s="14">
        <v>80</v>
      </c>
      <c r="N60" s="14">
        <v>22</v>
      </c>
      <c r="O60" s="14">
        <v>160</v>
      </c>
      <c r="P60" s="14">
        <v>18</v>
      </c>
      <c r="Q60" s="14">
        <v>127</v>
      </c>
    </row>
    <row r="61" spans="1:17" ht="13.5" customHeight="1" x14ac:dyDescent="0.2">
      <c r="A61" s="7" t="s">
        <v>51</v>
      </c>
      <c r="B61" s="14">
        <v>27.2</v>
      </c>
      <c r="C61" s="14">
        <v>42.400000000000006</v>
      </c>
      <c r="D61" s="14">
        <v>232.4</v>
      </c>
      <c r="E61" s="14">
        <v>280.39999999999998</v>
      </c>
      <c r="F61" s="14">
        <v>112.6</v>
      </c>
      <c r="G61" s="14">
        <v>25.1</v>
      </c>
      <c r="H61" s="14">
        <v>403.2</v>
      </c>
      <c r="I61" s="14">
        <v>1473.9</v>
      </c>
      <c r="J61" s="14">
        <v>3652.5</v>
      </c>
      <c r="K61" s="14">
        <v>1550</v>
      </c>
      <c r="L61" s="14">
        <v>897</v>
      </c>
      <c r="M61" s="14">
        <v>1313</v>
      </c>
      <c r="N61" s="14">
        <v>2550</v>
      </c>
      <c r="O61" s="14">
        <v>1566</v>
      </c>
      <c r="P61" s="14">
        <v>958</v>
      </c>
      <c r="Q61" s="14">
        <v>203</v>
      </c>
    </row>
    <row r="62" spans="1:17" ht="13.5" customHeight="1" x14ac:dyDescent="0.2">
      <c r="A62" s="7" t="s">
        <v>52</v>
      </c>
      <c r="B62" s="14">
        <v>0</v>
      </c>
      <c r="C62" s="14">
        <v>30.4</v>
      </c>
      <c r="D62" s="14">
        <v>0</v>
      </c>
      <c r="E62" s="14">
        <v>0</v>
      </c>
      <c r="F62" s="14">
        <v>0</v>
      </c>
      <c r="G62" s="14">
        <v>65.8</v>
      </c>
      <c r="H62" s="14">
        <v>0</v>
      </c>
      <c r="I62" s="14">
        <v>0</v>
      </c>
      <c r="J62" s="14">
        <v>2.2000000000000002</v>
      </c>
      <c r="K62" s="14">
        <v>0</v>
      </c>
      <c r="L62" s="14">
        <v>16</v>
      </c>
      <c r="M62" s="14">
        <v>5</v>
      </c>
      <c r="N62" s="14">
        <v>21</v>
      </c>
      <c r="O62" s="14">
        <v>8</v>
      </c>
      <c r="P62" s="14">
        <v>4</v>
      </c>
      <c r="Q62" s="14">
        <v>1</v>
      </c>
    </row>
    <row r="63" spans="1:17" ht="13.5" customHeight="1" x14ac:dyDescent="0.2">
      <c r="A63" s="9" t="s">
        <v>53</v>
      </c>
      <c r="B63" s="13">
        <f t="shared" ref="B63" si="57">SUM(B64:B65)</f>
        <v>4014.2</v>
      </c>
      <c r="C63" s="13">
        <f t="shared" ref="C63" si="58">SUM(C64:C65)</f>
        <v>2550.6</v>
      </c>
      <c r="D63" s="13">
        <f t="shared" ref="D63:F63" si="59">SUM(D64:D65)</f>
        <v>1698.5</v>
      </c>
      <c r="E63" s="13">
        <f t="shared" si="59"/>
        <v>3389</v>
      </c>
      <c r="F63" s="13">
        <f t="shared" si="59"/>
        <v>3389.5</v>
      </c>
      <c r="G63" s="13">
        <f t="shared" ref="G63" si="60">SUM(G64:G65)</f>
        <v>2349.8000000000002</v>
      </c>
      <c r="H63" s="13">
        <f t="shared" ref="H63" si="61">SUM(H64:H65)</f>
        <v>1087.5999999999999</v>
      </c>
      <c r="I63" s="13">
        <f t="shared" ref="I63:J63" si="62">SUM(I64:I65)</f>
        <v>767.80000000000007</v>
      </c>
      <c r="J63" s="13">
        <f t="shared" si="62"/>
        <v>2338.6</v>
      </c>
      <c r="K63" s="13">
        <f t="shared" ref="K63:L63" si="63">SUM(K64:K65)</f>
        <v>2377</v>
      </c>
      <c r="L63" s="13">
        <f t="shared" si="63"/>
        <v>997</v>
      </c>
      <c r="M63" s="13">
        <f t="shared" ref="M63:N63" si="64">SUM(M64:M65)</f>
        <v>2581</v>
      </c>
      <c r="N63" s="13">
        <f t="shared" si="64"/>
        <v>2237</v>
      </c>
      <c r="O63" s="13">
        <f t="shared" ref="O63:P63" si="65">SUM(O64:O65)</f>
        <v>2360</v>
      </c>
      <c r="P63" s="13">
        <f t="shared" si="65"/>
        <v>1843</v>
      </c>
      <c r="Q63" s="13">
        <f t="shared" ref="Q63" si="66">SUM(Q64:Q65)</f>
        <v>2616</v>
      </c>
    </row>
    <row r="64" spans="1:17" ht="13.5" customHeight="1" x14ac:dyDescent="0.2">
      <c r="A64" s="7" t="s">
        <v>54</v>
      </c>
      <c r="B64" s="14">
        <v>3987.1</v>
      </c>
      <c r="C64" s="14">
        <v>2503.4</v>
      </c>
      <c r="D64" s="14">
        <v>1647.7</v>
      </c>
      <c r="E64" s="14">
        <v>3219.7</v>
      </c>
      <c r="F64" s="14">
        <v>3305.1</v>
      </c>
      <c r="G64" s="14">
        <v>2266.3000000000002</v>
      </c>
      <c r="H64" s="14">
        <v>942</v>
      </c>
      <c r="I64" s="14">
        <v>731.6</v>
      </c>
      <c r="J64" s="14">
        <v>2289.5</v>
      </c>
      <c r="K64" s="14">
        <v>2353</v>
      </c>
      <c r="L64" s="14">
        <v>973</v>
      </c>
      <c r="M64" s="14">
        <v>2459</v>
      </c>
      <c r="N64" s="14">
        <v>2186</v>
      </c>
      <c r="O64" s="14">
        <v>2325</v>
      </c>
      <c r="P64" s="14">
        <v>1817</v>
      </c>
      <c r="Q64" s="14">
        <v>2582</v>
      </c>
    </row>
    <row r="65" spans="1:17" ht="13.5" customHeight="1" x14ac:dyDescent="0.2">
      <c r="A65" s="7" t="s">
        <v>55</v>
      </c>
      <c r="B65" s="14">
        <v>27.1</v>
      </c>
      <c r="C65" s="14">
        <v>47.2</v>
      </c>
      <c r="D65" s="14">
        <v>50.8</v>
      </c>
      <c r="E65" s="14">
        <v>169.3</v>
      </c>
      <c r="F65" s="14">
        <v>84.4</v>
      </c>
      <c r="G65" s="14">
        <v>83.5</v>
      </c>
      <c r="H65" s="14">
        <v>145.6</v>
      </c>
      <c r="I65" s="14">
        <v>36.200000000000003</v>
      </c>
      <c r="J65" s="14">
        <v>49.1</v>
      </c>
      <c r="K65" s="14">
        <v>24</v>
      </c>
      <c r="L65" s="14">
        <v>24</v>
      </c>
      <c r="M65" s="14">
        <v>122</v>
      </c>
      <c r="N65" s="14">
        <v>51</v>
      </c>
      <c r="O65" s="14">
        <v>35</v>
      </c>
      <c r="P65" s="14">
        <v>26</v>
      </c>
      <c r="Q65" s="14">
        <v>34</v>
      </c>
    </row>
    <row r="66" spans="1:17" ht="13.5" customHeight="1" x14ac:dyDescent="0.2">
      <c r="A66" s="9" t="s">
        <v>56</v>
      </c>
      <c r="B66" s="13">
        <f t="shared" ref="B66" si="67">SUM(B67:B72)</f>
        <v>8839.7999999999993</v>
      </c>
      <c r="C66" s="13">
        <f t="shared" ref="C66" si="68">SUM(C67:C72)</f>
        <v>578.79999999999995</v>
      </c>
      <c r="D66" s="13">
        <f t="shared" ref="D66:F66" si="69">SUM(D67:D72)</f>
        <v>192.8</v>
      </c>
      <c r="E66" s="13">
        <f t="shared" si="69"/>
        <v>351.79999999999995</v>
      </c>
      <c r="F66" s="13">
        <f t="shared" si="69"/>
        <v>1223.5999999999999</v>
      </c>
      <c r="G66" s="13">
        <f t="shared" ref="G66" si="70">SUM(G67:G72)</f>
        <v>3315.2</v>
      </c>
      <c r="H66" s="13">
        <f t="shared" ref="H66:M66" si="71">SUM(H67:H72)</f>
        <v>578.20000000000005</v>
      </c>
      <c r="I66" s="13">
        <f t="shared" si="71"/>
        <v>555.1</v>
      </c>
      <c r="J66" s="13">
        <f t="shared" si="71"/>
        <v>422.7</v>
      </c>
      <c r="K66" s="13">
        <f t="shared" si="71"/>
        <v>363</v>
      </c>
      <c r="L66" s="13">
        <f t="shared" si="71"/>
        <v>1062</v>
      </c>
      <c r="M66" s="13">
        <f t="shared" si="71"/>
        <v>1056</v>
      </c>
      <c r="N66" s="13">
        <f t="shared" ref="N66:P66" si="72">SUM(N67:N72)</f>
        <v>1686</v>
      </c>
      <c r="O66" s="13">
        <f t="shared" ref="O66" si="73">SUM(O67:O72)</f>
        <v>624</v>
      </c>
      <c r="P66" s="13">
        <f t="shared" si="72"/>
        <v>1535</v>
      </c>
      <c r="Q66" s="13">
        <f t="shared" ref="Q66" si="74">SUM(Q67:Q72)</f>
        <v>743</v>
      </c>
    </row>
    <row r="67" spans="1:17" ht="12.75" customHeight="1" x14ac:dyDescent="0.2">
      <c r="A67" s="7" t="s">
        <v>57</v>
      </c>
      <c r="B67" s="14">
        <v>2.2000000000000002</v>
      </c>
      <c r="C67" s="14">
        <v>2.7</v>
      </c>
      <c r="D67" s="14">
        <v>10</v>
      </c>
      <c r="E67" s="14">
        <v>9.6</v>
      </c>
      <c r="F67" s="14">
        <v>5</v>
      </c>
      <c r="G67" s="14">
        <v>8.6</v>
      </c>
      <c r="H67" s="14">
        <v>46.1</v>
      </c>
      <c r="I67" s="14">
        <v>18.399999999999999</v>
      </c>
      <c r="J67" s="14">
        <v>4.4000000000000004</v>
      </c>
      <c r="K67" s="14">
        <v>12</v>
      </c>
      <c r="L67" s="14">
        <v>0</v>
      </c>
      <c r="M67" s="14">
        <v>6</v>
      </c>
      <c r="N67" s="14">
        <v>5</v>
      </c>
      <c r="O67" s="14">
        <v>4</v>
      </c>
      <c r="P67" s="14">
        <v>0</v>
      </c>
      <c r="Q67" s="14">
        <v>0</v>
      </c>
    </row>
    <row r="68" spans="1:17" ht="31.5" customHeight="1" x14ac:dyDescent="0.2">
      <c r="A68" s="8" t="s">
        <v>58</v>
      </c>
      <c r="B68" s="14">
        <v>0</v>
      </c>
      <c r="C68" s="14">
        <v>0.5</v>
      </c>
      <c r="D68" s="14">
        <v>14.6</v>
      </c>
      <c r="E68" s="14">
        <v>27.3</v>
      </c>
      <c r="F68" s="14">
        <v>1.5</v>
      </c>
      <c r="G68" s="14">
        <v>19.600000000000001</v>
      </c>
      <c r="H68" s="14">
        <v>7</v>
      </c>
      <c r="I68" s="14">
        <v>0.9</v>
      </c>
      <c r="J68" s="14">
        <v>25.5</v>
      </c>
      <c r="K68" s="14">
        <v>7</v>
      </c>
      <c r="L68" s="14">
        <v>14</v>
      </c>
      <c r="M68" s="14">
        <v>7</v>
      </c>
      <c r="N68" s="14">
        <v>2</v>
      </c>
      <c r="O68" s="14">
        <v>46</v>
      </c>
      <c r="P68" s="14">
        <v>12</v>
      </c>
      <c r="Q68" s="14">
        <v>5</v>
      </c>
    </row>
    <row r="69" spans="1:17" ht="12.75" customHeight="1" x14ac:dyDescent="0.2">
      <c r="A69" s="7" t="s">
        <v>59</v>
      </c>
      <c r="B69" s="14">
        <v>7.3</v>
      </c>
      <c r="C69" s="14">
        <v>0</v>
      </c>
      <c r="D69" s="14">
        <v>0</v>
      </c>
      <c r="E69" s="14">
        <v>0.7</v>
      </c>
      <c r="F69" s="14">
        <v>847.7</v>
      </c>
      <c r="G69" s="14">
        <v>0</v>
      </c>
      <c r="H69" s="14">
        <v>0</v>
      </c>
      <c r="I69" s="14">
        <v>0</v>
      </c>
      <c r="J69" s="14">
        <v>1.1000000000000001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1</v>
      </c>
      <c r="Q69" s="14">
        <v>1</v>
      </c>
    </row>
    <row r="70" spans="1:17" ht="12.75" customHeight="1" x14ac:dyDescent="0.2">
      <c r="A70" s="7" t="s">
        <v>1</v>
      </c>
      <c r="B70" s="14">
        <v>8754.1999999999989</v>
      </c>
      <c r="C70" s="14">
        <v>428.1</v>
      </c>
      <c r="D70" s="14">
        <v>54.4</v>
      </c>
      <c r="E70" s="14">
        <v>134.19999999999999</v>
      </c>
      <c r="F70" s="14">
        <v>191.5</v>
      </c>
      <c r="G70" s="14">
        <v>3007</v>
      </c>
      <c r="H70" s="14">
        <v>185.1</v>
      </c>
      <c r="I70" s="14">
        <v>241</v>
      </c>
      <c r="J70" s="14">
        <v>124.5</v>
      </c>
      <c r="K70" s="14">
        <v>137</v>
      </c>
      <c r="L70" s="14">
        <v>756</v>
      </c>
      <c r="M70" s="14">
        <v>397</v>
      </c>
      <c r="N70" s="14">
        <v>1196</v>
      </c>
      <c r="O70" s="14">
        <v>148</v>
      </c>
      <c r="P70" s="14">
        <v>1201</v>
      </c>
      <c r="Q70" s="14">
        <v>77</v>
      </c>
    </row>
    <row r="71" spans="1:17" ht="13.5" customHeight="1" x14ac:dyDescent="0.2">
      <c r="A71" s="7" t="s">
        <v>60</v>
      </c>
      <c r="B71" s="14">
        <v>74.599999999999994</v>
      </c>
      <c r="C71" s="14">
        <v>85</v>
      </c>
      <c r="D71" s="14">
        <v>101.8</v>
      </c>
      <c r="E71" s="14">
        <v>143.1</v>
      </c>
      <c r="F71" s="14">
        <v>172.6</v>
      </c>
      <c r="G71" s="14">
        <v>193.8</v>
      </c>
      <c r="H71" s="14">
        <v>196.4</v>
      </c>
      <c r="I71" s="14">
        <v>291.3</v>
      </c>
      <c r="J71" s="14">
        <v>207.4</v>
      </c>
      <c r="K71" s="14">
        <v>174</v>
      </c>
      <c r="L71" s="14">
        <v>241</v>
      </c>
      <c r="M71" s="14">
        <v>584</v>
      </c>
      <c r="N71" s="14">
        <v>477</v>
      </c>
      <c r="O71" s="14">
        <v>417</v>
      </c>
      <c r="P71" s="14">
        <v>321</v>
      </c>
      <c r="Q71" s="14">
        <v>651</v>
      </c>
    </row>
    <row r="72" spans="1:17" ht="13.5" customHeight="1" x14ac:dyDescent="0.2">
      <c r="A72" s="7" t="s">
        <v>61</v>
      </c>
      <c r="B72" s="14">
        <v>1.5</v>
      </c>
      <c r="C72" s="14">
        <v>62.5</v>
      </c>
      <c r="D72" s="14">
        <v>12</v>
      </c>
      <c r="E72" s="14">
        <v>36.9</v>
      </c>
      <c r="F72" s="14">
        <v>5.3</v>
      </c>
      <c r="G72" s="14">
        <v>86.2</v>
      </c>
      <c r="H72" s="14">
        <v>143.6</v>
      </c>
      <c r="I72" s="14">
        <v>3.5</v>
      </c>
      <c r="J72" s="14">
        <v>59.8</v>
      </c>
      <c r="K72" s="14">
        <v>33</v>
      </c>
      <c r="L72" s="14">
        <v>51</v>
      </c>
      <c r="M72" s="14">
        <v>62</v>
      </c>
      <c r="N72" s="14">
        <v>6</v>
      </c>
      <c r="O72" s="14">
        <v>9</v>
      </c>
      <c r="P72" s="14">
        <v>0</v>
      </c>
      <c r="Q72" s="14">
        <v>9</v>
      </c>
    </row>
    <row r="73" spans="1:17" ht="13.5" customHeight="1" x14ac:dyDescent="0.2">
      <c r="A73" s="9" t="s">
        <v>62</v>
      </c>
      <c r="B73" s="13">
        <f t="shared" ref="B73" si="75">SUM(B74:B76)</f>
        <v>5910.2000000000007</v>
      </c>
      <c r="C73" s="13">
        <f t="shared" ref="C73" si="76">SUM(C74:C76)</f>
        <v>2832.3</v>
      </c>
      <c r="D73" s="13">
        <f t="shared" ref="D73:F73" si="77">SUM(D74:D76)</f>
        <v>4784.5000000000009</v>
      </c>
      <c r="E73" s="13">
        <f t="shared" si="77"/>
        <v>3099.2</v>
      </c>
      <c r="F73" s="13">
        <f t="shared" si="77"/>
        <v>3147.9</v>
      </c>
      <c r="G73" s="13">
        <f t="shared" ref="G73" si="78">SUM(G74:G76)</f>
        <v>4101.7</v>
      </c>
      <c r="H73" s="13">
        <f t="shared" ref="H73" si="79">SUM(H74:H76)</f>
        <v>2736.4</v>
      </c>
      <c r="I73" s="13">
        <f t="shared" ref="I73:J73" si="80">SUM(I74:I76)</f>
        <v>6425.4</v>
      </c>
      <c r="J73" s="13">
        <f t="shared" si="80"/>
        <v>11646.4</v>
      </c>
      <c r="K73" s="13">
        <f t="shared" ref="K73:L73" si="81">SUM(K74:K76)</f>
        <v>3822</v>
      </c>
      <c r="L73" s="13">
        <f t="shared" si="81"/>
        <v>1981</v>
      </c>
      <c r="M73" s="13">
        <f t="shared" ref="M73:N73" si="82">SUM(M74:M76)</f>
        <v>3902</v>
      </c>
      <c r="N73" s="13">
        <f t="shared" si="82"/>
        <v>1431</v>
      </c>
      <c r="O73" s="13">
        <f t="shared" ref="O73:P73" si="83">SUM(O74:O76)</f>
        <v>2108</v>
      </c>
      <c r="P73" s="13">
        <f t="shared" si="83"/>
        <v>3685</v>
      </c>
      <c r="Q73" s="13">
        <f t="shared" ref="Q73" si="84">SUM(Q74:Q76)</f>
        <v>4298</v>
      </c>
    </row>
    <row r="74" spans="1:17" ht="30" customHeight="1" x14ac:dyDescent="0.2">
      <c r="A74" s="8" t="s">
        <v>74</v>
      </c>
      <c r="B74" s="14">
        <v>5693.1</v>
      </c>
      <c r="C74" s="14">
        <v>2676.7000000000003</v>
      </c>
      <c r="D74" s="14">
        <v>2665.9</v>
      </c>
      <c r="E74" s="14">
        <v>2980.8</v>
      </c>
      <c r="F74" s="14">
        <v>2957.3</v>
      </c>
      <c r="G74" s="14">
        <v>3814.1</v>
      </c>
      <c r="H74" s="14">
        <v>2362.9</v>
      </c>
      <c r="I74" s="14">
        <v>2250.9</v>
      </c>
      <c r="J74" s="14">
        <v>1952.1</v>
      </c>
      <c r="K74" s="14">
        <v>3388</v>
      </c>
      <c r="L74" s="14">
        <v>1952</v>
      </c>
      <c r="M74" s="14">
        <v>3096</v>
      </c>
      <c r="N74" s="14">
        <v>1248</v>
      </c>
      <c r="O74" s="14">
        <v>2026</v>
      </c>
      <c r="P74" s="14">
        <v>1930</v>
      </c>
      <c r="Q74" s="14">
        <v>3313</v>
      </c>
    </row>
    <row r="75" spans="1:17" ht="13.5" customHeight="1" x14ac:dyDescent="0.2">
      <c r="A75" s="7" t="s">
        <v>63</v>
      </c>
      <c r="B75" s="14">
        <v>206.6</v>
      </c>
      <c r="C75" s="14">
        <v>148.60000000000002</v>
      </c>
      <c r="D75" s="14">
        <v>2094.8000000000002</v>
      </c>
      <c r="E75" s="14">
        <v>118.2</v>
      </c>
      <c r="F75" s="14">
        <v>162.9</v>
      </c>
      <c r="G75" s="14">
        <v>170.2</v>
      </c>
      <c r="H75" s="14">
        <v>310.3</v>
      </c>
      <c r="I75" s="14">
        <v>4111.6000000000004</v>
      </c>
      <c r="J75" s="14">
        <v>9637.2999999999993</v>
      </c>
      <c r="K75" s="14">
        <v>361</v>
      </c>
      <c r="L75" s="14">
        <v>27</v>
      </c>
      <c r="M75" s="14">
        <v>724</v>
      </c>
      <c r="N75" s="14">
        <v>111</v>
      </c>
      <c r="O75" s="14">
        <v>36</v>
      </c>
      <c r="P75" s="14">
        <v>1194</v>
      </c>
      <c r="Q75" s="14">
        <v>794</v>
      </c>
    </row>
    <row r="76" spans="1:17" ht="13.5" customHeight="1" x14ac:dyDescent="0.2">
      <c r="A76" s="7" t="s">
        <v>64</v>
      </c>
      <c r="B76" s="14">
        <v>10.5</v>
      </c>
      <c r="C76" s="14">
        <v>7</v>
      </c>
      <c r="D76" s="14">
        <v>23.8</v>
      </c>
      <c r="E76" s="14">
        <v>0.2</v>
      </c>
      <c r="F76" s="14">
        <v>27.7</v>
      </c>
      <c r="G76" s="14">
        <v>117.4</v>
      </c>
      <c r="H76" s="14">
        <v>63.2</v>
      </c>
      <c r="I76" s="14">
        <v>62.9</v>
      </c>
      <c r="J76" s="14">
        <v>57</v>
      </c>
      <c r="K76" s="14">
        <v>73</v>
      </c>
      <c r="L76" s="14">
        <v>2</v>
      </c>
      <c r="M76" s="14">
        <v>82</v>
      </c>
      <c r="N76" s="14">
        <v>72</v>
      </c>
      <c r="O76" s="14">
        <v>46</v>
      </c>
      <c r="P76" s="14">
        <v>561</v>
      </c>
      <c r="Q76" s="14">
        <v>191</v>
      </c>
    </row>
    <row r="77" spans="1:17" ht="13.5" customHeight="1" x14ac:dyDescent="0.2">
      <c r="A77" s="9" t="s">
        <v>65</v>
      </c>
      <c r="B77" s="13">
        <v>7268.4</v>
      </c>
      <c r="C77" s="13">
        <v>8119.9999999999991</v>
      </c>
      <c r="D77" s="13">
        <v>7331.5</v>
      </c>
      <c r="E77" s="13">
        <v>7572.6</v>
      </c>
      <c r="F77" s="13">
        <v>10790.5</v>
      </c>
      <c r="G77" s="13">
        <v>10799</v>
      </c>
      <c r="H77" s="13">
        <v>11210.9</v>
      </c>
      <c r="I77" s="13">
        <v>9865.1</v>
      </c>
      <c r="J77" s="13">
        <v>7148.9</v>
      </c>
      <c r="K77" s="13">
        <v>7078</v>
      </c>
      <c r="L77" s="13">
        <v>5770</v>
      </c>
      <c r="M77" s="13">
        <v>6578</v>
      </c>
      <c r="N77" s="13">
        <v>7483</v>
      </c>
      <c r="O77" s="13">
        <v>7484</v>
      </c>
      <c r="P77" s="13">
        <v>9644</v>
      </c>
      <c r="Q77" s="13">
        <v>9118</v>
      </c>
    </row>
    <row r="78" spans="1:17" ht="13.5" customHeight="1" x14ac:dyDescent="0.2">
      <c r="A78" s="9" t="s">
        <v>66</v>
      </c>
      <c r="B78" s="13">
        <f t="shared" ref="B78" si="85">SUM(B79:B84)</f>
        <v>485.2</v>
      </c>
      <c r="C78" s="13">
        <f t="shared" ref="C78" si="86">SUM(C79:C84)</f>
        <v>423.4</v>
      </c>
      <c r="D78" s="13">
        <f t="shared" ref="D78:F78" si="87">SUM(D79:D84)</f>
        <v>529.30000000000007</v>
      </c>
      <c r="E78" s="13">
        <f t="shared" si="87"/>
        <v>544.20000000000005</v>
      </c>
      <c r="F78" s="13">
        <f t="shared" si="87"/>
        <v>677.80000000000007</v>
      </c>
      <c r="G78" s="13">
        <f t="shared" ref="G78:K78" si="88">SUM(G79:G84)</f>
        <v>474.9</v>
      </c>
      <c r="H78" s="13">
        <f t="shared" si="88"/>
        <v>656.1</v>
      </c>
      <c r="I78" s="13">
        <f t="shared" si="88"/>
        <v>482.5</v>
      </c>
      <c r="J78" s="13">
        <f t="shared" si="88"/>
        <v>594.70000000000005</v>
      </c>
      <c r="K78" s="13">
        <f t="shared" si="88"/>
        <v>613</v>
      </c>
      <c r="L78" s="13">
        <f t="shared" ref="L78:M78" si="89">SUM(L79:L84)</f>
        <v>485</v>
      </c>
      <c r="M78" s="13">
        <f t="shared" si="89"/>
        <v>407</v>
      </c>
      <c r="N78" s="13">
        <f t="shared" ref="N78:P78" si="90">SUM(N79:N84)</f>
        <v>891</v>
      </c>
      <c r="O78" s="13">
        <f t="shared" ref="O78" si="91">SUM(O79:O84)</f>
        <v>684</v>
      </c>
      <c r="P78" s="13">
        <f t="shared" si="90"/>
        <v>472</v>
      </c>
      <c r="Q78" s="13">
        <f t="shared" ref="Q78" si="92">SUM(Q79:Q84)</f>
        <v>947</v>
      </c>
    </row>
    <row r="79" spans="1:17" ht="13.5" customHeight="1" x14ac:dyDescent="0.2">
      <c r="A79" s="7" t="s">
        <v>67</v>
      </c>
      <c r="B79" s="14">
        <v>29.6</v>
      </c>
      <c r="C79" s="14">
        <v>41.6</v>
      </c>
      <c r="D79" s="14">
        <v>14.9</v>
      </c>
      <c r="E79" s="14">
        <v>5.4</v>
      </c>
      <c r="F79" s="14">
        <v>27.2</v>
      </c>
      <c r="G79" s="14">
        <v>19.5</v>
      </c>
      <c r="H79" s="14">
        <v>138.9</v>
      </c>
      <c r="I79" s="14">
        <v>71.7</v>
      </c>
      <c r="J79" s="14">
        <v>102</v>
      </c>
      <c r="K79" s="14">
        <v>76</v>
      </c>
      <c r="L79" s="14">
        <v>81</v>
      </c>
      <c r="M79" s="14">
        <v>79</v>
      </c>
      <c r="N79" s="14">
        <v>42</v>
      </c>
      <c r="O79" s="14">
        <v>34</v>
      </c>
      <c r="P79" s="14">
        <v>53</v>
      </c>
      <c r="Q79" s="14">
        <v>48</v>
      </c>
    </row>
    <row r="80" spans="1:17" ht="13.5" customHeight="1" x14ac:dyDescent="0.2">
      <c r="A80" s="7" t="s">
        <v>68</v>
      </c>
      <c r="B80" s="14">
        <v>47.6</v>
      </c>
      <c r="C80" s="14">
        <v>82.199999999999989</v>
      </c>
      <c r="D80" s="14">
        <v>103.8</v>
      </c>
      <c r="E80" s="14">
        <v>218.9</v>
      </c>
      <c r="F80" s="14">
        <v>152.1</v>
      </c>
      <c r="G80" s="14">
        <v>132.6</v>
      </c>
      <c r="H80" s="14">
        <v>353.3</v>
      </c>
      <c r="I80" s="14">
        <v>167.9</v>
      </c>
      <c r="J80" s="14">
        <v>129.5</v>
      </c>
      <c r="K80" s="14">
        <v>128</v>
      </c>
      <c r="L80" s="14">
        <v>190</v>
      </c>
      <c r="M80" s="14">
        <v>191</v>
      </c>
      <c r="N80" s="14">
        <v>675</v>
      </c>
      <c r="O80" s="14">
        <v>445</v>
      </c>
      <c r="P80" s="14">
        <v>256</v>
      </c>
      <c r="Q80" s="14">
        <v>600</v>
      </c>
    </row>
    <row r="81" spans="1:17" ht="13.5" customHeight="1" x14ac:dyDescent="0.2">
      <c r="A81" s="7" t="s">
        <v>69</v>
      </c>
      <c r="B81" s="14">
        <v>348.5</v>
      </c>
      <c r="C81" s="14">
        <v>112.8</v>
      </c>
      <c r="D81" s="14">
        <v>329.3</v>
      </c>
      <c r="E81" s="14">
        <v>159.5</v>
      </c>
      <c r="F81" s="14">
        <v>149.6</v>
      </c>
      <c r="G81" s="14">
        <v>171.8</v>
      </c>
      <c r="H81" s="14">
        <v>91.6</v>
      </c>
      <c r="I81" s="14">
        <v>159.19999999999999</v>
      </c>
      <c r="J81" s="14">
        <v>333.1</v>
      </c>
      <c r="K81" s="14">
        <v>321</v>
      </c>
      <c r="L81" s="14">
        <v>106</v>
      </c>
      <c r="M81" s="14">
        <v>100</v>
      </c>
      <c r="N81" s="14">
        <v>112</v>
      </c>
      <c r="O81" s="14">
        <v>147</v>
      </c>
      <c r="P81" s="14">
        <v>135</v>
      </c>
      <c r="Q81" s="14">
        <v>217</v>
      </c>
    </row>
    <row r="82" spans="1:17" ht="13.5" customHeight="1" x14ac:dyDescent="0.2">
      <c r="A82" s="10" t="s">
        <v>76</v>
      </c>
      <c r="B82" s="15">
        <v>0</v>
      </c>
      <c r="C82" s="15">
        <v>0</v>
      </c>
      <c r="D82" s="14">
        <v>13.4</v>
      </c>
      <c r="E82" s="14">
        <v>1.5</v>
      </c>
      <c r="F82" s="14">
        <v>0</v>
      </c>
      <c r="G82" s="14">
        <v>0</v>
      </c>
      <c r="H82" s="14">
        <v>0</v>
      </c>
      <c r="I82" s="14">
        <v>23.2</v>
      </c>
      <c r="J82" s="14">
        <v>4.2</v>
      </c>
      <c r="K82" s="14">
        <v>4</v>
      </c>
      <c r="L82" s="14">
        <v>0</v>
      </c>
      <c r="M82" s="14">
        <v>0</v>
      </c>
      <c r="N82" s="14">
        <v>2</v>
      </c>
      <c r="O82" s="14">
        <v>0</v>
      </c>
      <c r="P82" s="14">
        <v>0</v>
      </c>
      <c r="Q82" s="15">
        <v>0</v>
      </c>
    </row>
    <row r="83" spans="1:17" ht="13.5" customHeight="1" x14ac:dyDescent="0.2">
      <c r="A83" s="7" t="s">
        <v>75</v>
      </c>
      <c r="B83" s="14">
        <v>30.3</v>
      </c>
      <c r="C83" s="14">
        <v>91.3</v>
      </c>
      <c r="D83" s="14">
        <v>64.2</v>
      </c>
      <c r="E83" s="14">
        <v>119.3</v>
      </c>
      <c r="F83" s="14">
        <v>329.8</v>
      </c>
      <c r="G83" s="14">
        <v>121.4</v>
      </c>
      <c r="H83" s="14">
        <v>57</v>
      </c>
      <c r="I83" s="14">
        <v>28.5</v>
      </c>
      <c r="J83" s="14">
        <v>17.3</v>
      </c>
      <c r="K83" s="14">
        <v>51</v>
      </c>
      <c r="L83" s="14">
        <v>98</v>
      </c>
      <c r="M83" s="14">
        <v>30</v>
      </c>
      <c r="N83" s="14">
        <v>43</v>
      </c>
      <c r="O83" s="14">
        <v>8</v>
      </c>
      <c r="P83" s="14">
        <v>10</v>
      </c>
      <c r="Q83" s="15">
        <v>17</v>
      </c>
    </row>
    <row r="84" spans="1:17" ht="13.5" customHeight="1" x14ac:dyDescent="0.2">
      <c r="A84" s="7" t="s">
        <v>70</v>
      </c>
      <c r="B84" s="14">
        <v>29.2</v>
      </c>
      <c r="C84" s="14">
        <v>95.5</v>
      </c>
      <c r="D84" s="14">
        <v>3.7</v>
      </c>
      <c r="E84" s="14">
        <v>39.6</v>
      </c>
      <c r="F84" s="14">
        <v>19.100000000000001</v>
      </c>
      <c r="G84" s="14">
        <v>29.6</v>
      </c>
      <c r="H84" s="14">
        <v>15.3</v>
      </c>
      <c r="I84" s="14">
        <v>32</v>
      </c>
      <c r="J84" s="14">
        <v>8.6</v>
      </c>
      <c r="K84" s="14">
        <v>33</v>
      </c>
      <c r="L84" s="14">
        <v>10</v>
      </c>
      <c r="M84" s="14">
        <v>7</v>
      </c>
      <c r="N84" s="14">
        <v>17</v>
      </c>
      <c r="O84" s="14">
        <v>50</v>
      </c>
      <c r="P84" s="14">
        <v>18</v>
      </c>
      <c r="Q84" s="15">
        <v>65</v>
      </c>
    </row>
    <row r="85" spans="1:17" ht="14.25" customHeight="1" x14ac:dyDescent="0.2">
      <c r="A85" s="9" t="s">
        <v>2</v>
      </c>
      <c r="B85" s="13">
        <v>439.59999999999997</v>
      </c>
      <c r="C85" s="13">
        <v>328.6</v>
      </c>
      <c r="D85" s="13">
        <v>473.3</v>
      </c>
      <c r="E85" s="13">
        <v>514.1</v>
      </c>
      <c r="F85" s="13">
        <v>554.20000000000005</v>
      </c>
      <c r="G85" s="13">
        <v>882</v>
      </c>
      <c r="H85" s="13">
        <v>503.7</v>
      </c>
      <c r="I85" s="13">
        <v>412.3</v>
      </c>
      <c r="J85" s="13">
        <v>1245</v>
      </c>
      <c r="K85" s="13">
        <v>1163</v>
      </c>
      <c r="L85" s="13">
        <v>1269</v>
      </c>
      <c r="M85" s="13">
        <v>750</v>
      </c>
      <c r="N85" s="13">
        <v>935</v>
      </c>
      <c r="O85" s="13">
        <v>1706</v>
      </c>
      <c r="P85" s="13">
        <v>1538</v>
      </c>
      <c r="Q85" s="13">
        <v>445</v>
      </c>
    </row>
    <row r="86" spans="1:17" ht="14.25" customHeight="1" x14ac:dyDescent="0.2">
      <c r="A86" s="9" t="s">
        <v>79</v>
      </c>
      <c r="B86" s="13">
        <f t="shared" ref="B86:M86" si="93">B88-B9-B13-B18-B43-B44-B49-B53-B57-B63-B66-B73-B77-B78-B85</f>
        <v>52.60000000000332</v>
      </c>
      <c r="C86" s="13">
        <f t="shared" si="93"/>
        <v>167.30000000000382</v>
      </c>
      <c r="D86" s="13">
        <f t="shared" si="93"/>
        <v>65.000000000005741</v>
      </c>
      <c r="E86" s="13">
        <f t="shared" si="93"/>
        <v>91.000000000008299</v>
      </c>
      <c r="F86" s="13">
        <f t="shared" si="93"/>
        <v>139.40000000000498</v>
      </c>
      <c r="G86" s="13">
        <f t="shared" si="93"/>
        <v>406.70000000000209</v>
      </c>
      <c r="H86" s="13">
        <f t="shared" si="93"/>
        <v>420.70000000000181</v>
      </c>
      <c r="I86" s="13">
        <f t="shared" si="93"/>
        <v>472.49999999999926</v>
      </c>
      <c r="J86" s="13">
        <f t="shared" si="93"/>
        <v>119.50000000000432</v>
      </c>
      <c r="K86" s="13">
        <f t="shared" si="93"/>
        <v>197</v>
      </c>
      <c r="L86" s="13">
        <f t="shared" si="93"/>
        <v>82</v>
      </c>
      <c r="M86" s="13">
        <f t="shared" si="93"/>
        <v>211</v>
      </c>
      <c r="N86" s="13">
        <f t="shared" ref="N86:P86" si="94">N88-N9-N13-N18-N43-N44-N49-N53-N57-N63-N66-N73-N77-N78-N85</f>
        <v>383</v>
      </c>
      <c r="O86" s="13">
        <f t="shared" ref="O86" si="95">O88-O9-O13-O18-O43-O44-O49-O53-O57-O63-O66-O73-O77-O78-O85</f>
        <v>110</v>
      </c>
      <c r="P86" s="13">
        <f t="shared" si="94"/>
        <v>165</v>
      </c>
      <c r="Q86" s="13">
        <f t="shared" ref="Q86" si="96">Q88-Q9-Q13-Q18-Q43-Q44-Q49-Q53-Q57-Q63-Q66-Q73-Q77-Q78-Q85</f>
        <v>74</v>
      </c>
    </row>
    <row r="87" spans="1:17" s="20" customFormat="1" ht="11.25" customHeight="1" x14ac:dyDescent="0.2">
      <c r="A87" s="18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1:17" s="12" customFormat="1" ht="26.45" customHeight="1" x14ac:dyDescent="0.2">
      <c r="A88" s="11" t="s">
        <v>0</v>
      </c>
      <c r="B88" s="16">
        <v>35068.300000000003</v>
      </c>
      <c r="C88" s="16">
        <v>26060.2</v>
      </c>
      <c r="D88" s="16">
        <v>32091.7</v>
      </c>
      <c r="E88" s="16">
        <v>39076.9</v>
      </c>
      <c r="F88" s="16">
        <v>36549.5</v>
      </c>
      <c r="G88" s="16">
        <v>39920</v>
      </c>
      <c r="H88" s="16">
        <v>35351.199999999997</v>
      </c>
      <c r="I88" s="16">
        <v>34354</v>
      </c>
      <c r="J88" s="16">
        <v>46099</v>
      </c>
      <c r="K88" s="16">
        <v>34489</v>
      </c>
      <c r="L88" s="16">
        <v>26005</v>
      </c>
      <c r="M88" s="16">
        <v>32537</v>
      </c>
      <c r="N88" s="16">
        <v>40297</v>
      </c>
      <c r="O88" s="16">
        <v>39745</v>
      </c>
      <c r="P88" s="16">
        <v>43802</v>
      </c>
      <c r="Q88" s="16">
        <v>43609</v>
      </c>
    </row>
    <row r="89" spans="1:17" x14ac:dyDescent="0.2">
      <c r="A89" s="21" t="s">
        <v>83</v>
      </c>
    </row>
  </sheetData>
  <mergeCells count="20">
    <mergeCell ref="P6:P7"/>
    <mergeCell ref="Q6:Q7"/>
    <mergeCell ref="A3:Q3"/>
    <mergeCell ref="A2:Q2"/>
    <mergeCell ref="A1:Q1"/>
    <mergeCell ref="B6:B7"/>
    <mergeCell ref="N6:N7"/>
    <mergeCell ref="M6:M7"/>
    <mergeCell ref="L6:L7"/>
    <mergeCell ref="K6:K7"/>
    <mergeCell ref="I6:I7"/>
    <mergeCell ref="J6:J7"/>
    <mergeCell ref="H6:H7"/>
    <mergeCell ref="G6:G7"/>
    <mergeCell ref="A6:A7"/>
    <mergeCell ref="C6:C7"/>
    <mergeCell ref="D6:D7"/>
    <mergeCell ref="E6:E7"/>
    <mergeCell ref="O6:O7"/>
    <mergeCell ref="F6:F7"/>
  </mergeCells>
  <printOptions horizontalCentered="1" verticalCentered="1"/>
  <pageMargins left="0" right="0" top="0" bottom="0" header="0" footer="0"/>
  <pageSetup paperSize="9" scale="68" orientation="portrait" r:id="rId1"/>
  <headerFooter alignWithMargins="0"/>
  <ignoredErrors>
    <ignoredError sqref="C19:C37 C80:C81 C83:C84 C39:C43 C44:D56 C85:D86 D79 E86 D80:E84 C58:D72" formula="1"/>
    <ignoredError sqref="C18 C73:C79 D73:D78 E78:E79" formula="1" formulaRange="1"/>
    <ignoredError sqref="F19:F27 F58:F61 F63:F72 E74:F77 F79:F81 B78 B73 B18 O18:Q18 I44:J44 I19:I43 I49:J49 I45:I48 I53:J53 I50:I52 I54:I56 I63:J63 I58:I62 I66:J66 I64:I65 I67:I72 I74:I77 E73:N73 F78:N78 P73 P78 F29:F56 F83:F86 D18:N18 O73 O78 Q73 Q7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R-IDEM-NMA</vt:lpstr>
      <vt:lpstr>'R-IDEM-NMA'!Zone_d_impression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AGHAZZAF Nabil</dc:creator>
  <cp:lastModifiedBy>SAAJI Jamila</cp:lastModifiedBy>
  <cp:lastPrinted>2013-11-27T15:40:55Z</cp:lastPrinted>
  <dcterms:created xsi:type="dcterms:W3CDTF">2011-12-02T12:08:48Z</dcterms:created>
  <dcterms:modified xsi:type="dcterms:W3CDTF">2026-01-12T13:22:21Z</dcterms:modified>
</cp:coreProperties>
</file>