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09-10-2025)\Entrants\"/>
    </mc:Choice>
  </mc:AlternateContent>
  <xr:revisionPtr revIDLastSave="0" documentId="13_ncr:1_{E4F9D25A-C656-457E-98FB-4F490F4D654E}" xr6:coauthVersionLast="36" xr6:coauthVersionMax="36" xr10:uidLastSave="{00000000-0000-0000-0000-000000000000}"/>
  <bookViews>
    <workbookView xWindow="120" yWindow="165" windowWidth="18915" windowHeight="11700" tabRatio="775" xr2:uid="{00000000-000D-0000-FFFF-FFFF00000000}"/>
  </bookViews>
  <sheets>
    <sheet name="R-IDEM-NMA" sheetId="7" r:id="rId1"/>
  </sheets>
  <definedNames>
    <definedName name="invpay95" localSheetId="0">#REF!</definedName>
    <definedName name="invpay95">#REF!</definedName>
    <definedName name="Mat1_96">#REF!</definedName>
    <definedName name="_xlnm.Print_Area" localSheetId="0">'R-IDEM-NMA'!$A$1:$D$88</definedName>
  </definedNames>
  <calcPr calcId="191029"/>
</workbook>
</file>

<file path=xl/calcChain.xml><?xml version="1.0" encoding="utf-8"?>
<calcChain xmlns="http://schemas.openxmlformats.org/spreadsheetml/2006/main">
  <c r="Q9" i="7" l="1"/>
  <c r="Q13" i="7"/>
  <c r="Q18" i="7"/>
  <c r="Q44" i="7"/>
  <c r="Q49" i="7"/>
  <c r="Q53" i="7"/>
  <c r="Q57" i="7"/>
  <c r="Q63" i="7"/>
  <c r="Q66" i="7"/>
  <c r="Q73" i="7"/>
  <c r="Q78" i="7"/>
  <c r="Q86" i="7" l="1"/>
  <c r="O78" i="7"/>
  <c r="O73" i="7"/>
  <c r="O66" i="7"/>
  <c r="O63" i="7"/>
  <c r="O57" i="7"/>
  <c r="O53" i="7"/>
  <c r="O49" i="7"/>
  <c r="O44" i="7"/>
  <c r="O18" i="7"/>
  <c r="O13" i="7"/>
  <c r="O9" i="7"/>
  <c r="O86" i="7" l="1"/>
  <c r="P9" i="7"/>
  <c r="P13" i="7"/>
  <c r="P18" i="7"/>
  <c r="P44" i="7"/>
  <c r="P49" i="7"/>
  <c r="P53" i="7"/>
  <c r="P57" i="7"/>
  <c r="P63" i="7"/>
  <c r="P66" i="7"/>
  <c r="P73" i="7"/>
  <c r="P78" i="7"/>
  <c r="P86" i="7" l="1"/>
  <c r="N9" i="7"/>
  <c r="N13" i="7"/>
  <c r="N18" i="7"/>
  <c r="N44" i="7"/>
  <c r="N49" i="7"/>
  <c r="N53" i="7"/>
  <c r="N57" i="7"/>
  <c r="N63" i="7"/>
  <c r="N66" i="7"/>
  <c r="N73" i="7"/>
  <c r="N78" i="7"/>
  <c r="N86" i="7" l="1"/>
  <c r="M9" i="7"/>
  <c r="M13" i="7"/>
  <c r="M18" i="7"/>
  <c r="M44" i="7"/>
  <c r="M49" i="7"/>
  <c r="M53" i="7"/>
  <c r="M57" i="7"/>
  <c r="M63" i="7"/>
  <c r="M66" i="7"/>
  <c r="M73" i="7"/>
  <c r="M78" i="7"/>
  <c r="M86" i="7" l="1"/>
  <c r="L9" i="7"/>
  <c r="L13" i="7"/>
  <c r="L18" i="7"/>
  <c r="L44" i="7"/>
  <c r="L49" i="7"/>
  <c r="L53" i="7"/>
  <c r="L57" i="7"/>
  <c r="L63" i="7"/>
  <c r="L66" i="7"/>
  <c r="L73" i="7"/>
  <c r="L78" i="7"/>
  <c r="L86" i="7" l="1"/>
  <c r="C13" i="7"/>
  <c r="D13" i="7"/>
  <c r="E13" i="7"/>
  <c r="F13" i="7"/>
  <c r="G13" i="7"/>
  <c r="H13" i="7"/>
  <c r="I13" i="7"/>
  <c r="J13" i="7"/>
  <c r="K13" i="7"/>
  <c r="B13" i="7"/>
  <c r="K9" i="7"/>
  <c r="K18" i="7"/>
  <c r="K44" i="7"/>
  <c r="K49" i="7"/>
  <c r="K53" i="7"/>
  <c r="K57" i="7"/>
  <c r="K63" i="7"/>
  <c r="K66" i="7"/>
  <c r="K73" i="7"/>
  <c r="K78" i="7"/>
  <c r="K86" i="7" l="1"/>
  <c r="C57" i="7" l="1"/>
  <c r="D57" i="7"/>
  <c r="E57" i="7"/>
  <c r="F57" i="7"/>
  <c r="G57" i="7"/>
  <c r="H57" i="7"/>
  <c r="I57" i="7"/>
  <c r="J57" i="7"/>
  <c r="J78" i="7" l="1"/>
  <c r="I78" i="7"/>
  <c r="J73" i="7"/>
  <c r="I73" i="7"/>
  <c r="J66" i="7"/>
  <c r="I66" i="7"/>
  <c r="J63" i="7"/>
  <c r="I63" i="7"/>
  <c r="J53" i="7"/>
  <c r="I53" i="7"/>
  <c r="J49" i="7"/>
  <c r="I49" i="7"/>
  <c r="J44" i="7"/>
  <c r="I44" i="7"/>
  <c r="J18" i="7"/>
  <c r="I18" i="7"/>
  <c r="J9" i="7"/>
  <c r="I9" i="7"/>
  <c r="I86" i="7" l="1"/>
  <c r="J86" i="7"/>
  <c r="H78" i="7" l="1"/>
  <c r="H73" i="7"/>
  <c r="H66" i="7"/>
  <c r="H63" i="7"/>
  <c r="H53" i="7"/>
  <c r="H49" i="7"/>
  <c r="H44" i="7"/>
  <c r="H18" i="7"/>
  <c r="H9" i="7"/>
  <c r="H86" i="7" l="1"/>
  <c r="G78" i="7" l="1"/>
  <c r="B78" i="7" l="1"/>
  <c r="B73" i="7"/>
  <c r="B66" i="7"/>
  <c r="B63" i="7"/>
  <c r="B57" i="7"/>
  <c r="B53" i="7"/>
  <c r="B49" i="7"/>
  <c r="B44" i="7"/>
  <c r="B18" i="7"/>
  <c r="B9" i="7"/>
  <c r="B86" i="7" l="1"/>
  <c r="G73" i="7"/>
  <c r="G66" i="7"/>
  <c r="G63" i="7"/>
  <c r="G53" i="7"/>
  <c r="G49" i="7"/>
  <c r="G44" i="7"/>
  <c r="G18" i="7"/>
  <c r="G9" i="7"/>
  <c r="G86" i="7" l="1"/>
  <c r="F9" i="7" l="1"/>
  <c r="F18" i="7"/>
  <c r="F44" i="7"/>
  <c r="F49" i="7"/>
  <c r="F53" i="7"/>
  <c r="F63" i="7"/>
  <c r="F66" i="7"/>
  <c r="F73" i="7"/>
  <c r="F78" i="7"/>
  <c r="F86" i="7" l="1"/>
  <c r="E78" i="7" l="1"/>
  <c r="E73" i="7"/>
  <c r="E66" i="7"/>
  <c r="E63" i="7"/>
  <c r="E53" i="7"/>
  <c r="E49" i="7"/>
  <c r="E44" i="7"/>
  <c r="E18" i="7"/>
  <c r="E9" i="7"/>
  <c r="E86" i="7" l="1"/>
  <c r="D66" i="7"/>
  <c r="D78" i="7"/>
  <c r="D73" i="7"/>
  <c r="D63" i="7"/>
  <c r="D53" i="7"/>
  <c r="D49" i="7"/>
  <c r="D44" i="7"/>
  <c r="D18" i="7"/>
  <c r="D9" i="7"/>
  <c r="D86" i="7" l="1"/>
  <c r="C78" i="7" l="1"/>
  <c r="C73" i="7"/>
  <c r="C66" i="7"/>
  <c r="C63" i="7"/>
  <c r="C53" i="7"/>
  <c r="C49" i="7"/>
  <c r="C44" i="7"/>
  <c r="C18" i="7"/>
  <c r="C9" i="7"/>
  <c r="C86" i="7" l="1"/>
</calcChain>
</file>

<file path=xl/sharedStrings.xml><?xml version="1.0" encoding="utf-8"?>
<sst xmlns="http://schemas.openxmlformats.org/spreadsheetml/2006/main" count="87" uniqueCount="87">
  <si>
    <t>TOTAL</t>
  </si>
  <si>
    <t>Télécommunications</t>
  </si>
  <si>
    <t>Autres services</t>
  </si>
  <si>
    <t xml:space="preserve">En millions de dirhams </t>
  </si>
  <si>
    <t>Agriculture, sylviculture et pêche</t>
  </si>
  <si>
    <t>Culture et production animale, chasse et services annexes</t>
  </si>
  <si>
    <t>Sylviculture et exploitation forestière</t>
  </si>
  <si>
    <t>Pêche et aquaculture</t>
  </si>
  <si>
    <t>Industries extractives</t>
  </si>
  <si>
    <t>Extraction d'hydrocarbures</t>
  </si>
  <si>
    <t>Extraction de minerais métalliques</t>
  </si>
  <si>
    <t>Autres industries extractives</t>
  </si>
  <si>
    <t>Services de soutien aux industries extractives</t>
  </si>
  <si>
    <t>Industries manufacturières</t>
  </si>
  <si>
    <t>Industries alimentaires</t>
  </si>
  <si>
    <t xml:space="preserve">Fabrication de boissons </t>
  </si>
  <si>
    <t>Industrie du tabac</t>
  </si>
  <si>
    <t>Industrie de l'habillement</t>
  </si>
  <si>
    <t>Industrie du cuir et de la chaussure</t>
  </si>
  <si>
    <t>Industrie du bois</t>
  </si>
  <si>
    <t>Imprimerie et reproduction d'enregistrement</t>
  </si>
  <si>
    <t>Industrie chimique</t>
  </si>
  <si>
    <t>Industrie pharmaceutique</t>
  </si>
  <si>
    <t>Fabrication de produits en caoutchouc et en plastique</t>
  </si>
  <si>
    <t>Fabrication d'autres produits minéraux non métalliques</t>
  </si>
  <si>
    <t>Fabrication de produits métalliques, à l'exception des machines et des équipements</t>
  </si>
  <si>
    <t>Fabrication de produits informatiques, électroniques et optiques</t>
  </si>
  <si>
    <t>Fabrication d'équipements électriques</t>
  </si>
  <si>
    <t>Fabrication de machines et équipements</t>
  </si>
  <si>
    <t>Industrie automobile</t>
  </si>
  <si>
    <t>Fabrication d'autres matériels de transport</t>
  </si>
  <si>
    <t>Fabrication de meubles</t>
  </si>
  <si>
    <t>Réparation et installation de machines et d'équipements</t>
  </si>
  <si>
    <t>Electricité, gaz, vapeur et air conditionné</t>
  </si>
  <si>
    <t>Eau, assainissement, gestion des déchets et dépollution</t>
  </si>
  <si>
    <t>Captage, traitement et distribution d'eau</t>
  </si>
  <si>
    <t>Collecte et traitement des eaux usées</t>
  </si>
  <si>
    <t>Collecte, traitement et élimination des déchets ; récupération</t>
  </si>
  <si>
    <t>Dépollution et autres services de gestion des déchets</t>
  </si>
  <si>
    <t>Construction</t>
  </si>
  <si>
    <t>Construction de bâtiments</t>
  </si>
  <si>
    <t>Génie civil</t>
  </si>
  <si>
    <t>Travaux de construction spécialisés</t>
  </si>
  <si>
    <t>Commerce, réparation d'automobiles et de motocycles</t>
  </si>
  <si>
    <t>Commerce et réparation d'automobiles et de motocycles</t>
  </si>
  <si>
    <t>Commerce de gros</t>
  </si>
  <si>
    <t>Commerce de détail</t>
  </si>
  <si>
    <t>Transports et entreposage</t>
  </si>
  <si>
    <t>Transports terrestres et transports par conduites</t>
  </si>
  <si>
    <t>Transports par eau</t>
  </si>
  <si>
    <t xml:space="preserve">Transports aériens </t>
  </si>
  <si>
    <t>Entreposage et services auxiliaires des transports</t>
  </si>
  <si>
    <t>Activités de poste et de courrier</t>
  </si>
  <si>
    <t>Hébergement et restauration</t>
  </si>
  <si>
    <t>Hébergement</t>
  </si>
  <si>
    <t>Restauration</t>
  </si>
  <si>
    <t>Information et communication</t>
  </si>
  <si>
    <t>Édition</t>
  </si>
  <si>
    <t>Production de films cinématographiques, de vidéo et de programmes de télévision ; enregistrement sonore et édition musicale</t>
  </si>
  <si>
    <t>Programmation et diffusion</t>
  </si>
  <si>
    <t>Programmation, conseil et autres activités informatiques</t>
  </si>
  <si>
    <t>Services d'information</t>
  </si>
  <si>
    <t>Activités financières et d'assurance</t>
  </si>
  <si>
    <t>Assurance</t>
  </si>
  <si>
    <t>Activités auxiliaires de services financiers et d'assurance</t>
  </si>
  <si>
    <t>Activités immobilières</t>
  </si>
  <si>
    <t>Activités spécialisées, scientifiques et techniques</t>
  </si>
  <si>
    <t>Activités juridiques et comptables</t>
  </si>
  <si>
    <t>Activités des sièges sociaux et conseils de gestion</t>
  </si>
  <si>
    <t>Activités d'architecture, d'ingénierie, de contrôle et analyses tehniques</t>
  </si>
  <si>
    <t>Autres activités spécialisées, scientifiques et techniques</t>
  </si>
  <si>
    <t>Industrie du papier et du carton</t>
  </si>
  <si>
    <t>Cokéfaction et raffinage</t>
  </si>
  <si>
    <t>Autres industries manufacturières</t>
  </si>
  <si>
    <t>Activités des services financiers, hors assurance et caisses de retraite dont activités des sociétés holdings</t>
  </si>
  <si>
    <t>Publicité et études de marché</t>
  </si>
  <si>
    <t>Recherche-développement scientifique</t>
  </si>
  <si>
    <t>Fabrication de textiles</t>
  </si>
  <si>
    <t>RECETTES DES INVESTISSEMENTS DIRECTS ETRANGERS AU MAROC</t>
  </si>
  <si>
    <t>Divers secteurs</t>
  </si>
  <si>
    <t>SECTEURS D'ACTIVITE</t>
  </si>
  <si>
    <t>REPARTITION PAR SECTEUR D'ACTIVITE SELON LA NOMENCLATURE MAROCAINE DES ACTIVITES</t>
  </si>
  <si>
    <t>2024*</t>
  </si>
  <si>
    <t>*Chiffres provisoires</t>
  </si>
  <si>
    <t>Métallurgie</t>
  </si>
  <si>
    <t>ANNEES 2010-2024 ET PREMIER SEMESTRE 2025</t>
  </si>
  <si>
    <r>
      <t>1</t>
    </r>
    <r>
      <rPr>
        <b/>
        <vertAlign val="superscript"/>
        <sz val="10"/>
        <color rgb="FF000080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semestre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</si>
</sst>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-;\-* #,##0.00\ _F_-;_-* &quot;-&quot;??\ _F_-;_-@_-"/>
    <numFmt numFmtId="165" formatCode="#,##0.0;\-#,##0.0;&quot;-   &quot;"/>
    <numFmt numFmtId="166" formatCode="_-* #,##0.00\ [$€-1]_-;\-* #,##0.00\ [$€-1]_-;_-* &quot;-&quot;??\ [$€-1]_-"/>
    <numFmt numFmtId="167" formatCode="_-* #,##0\ _F_-;\-* #,##0\ _F_-;_-* &quot;-&quot;??\ _F_-;_-@_-"/>
  </numFmts>
  <fonts count="10" x14ac:knownFonts="1">
    <font>
      <sz val="10"/>
      <name val="Arial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i/>
      <sz val="8"/>
      <color indexed="59"/>
      <name val="Times New Roman"/>
      <family val="1"/>
    </font>
    <font>
      <i/>
      <sz val="9"/>
      <color indexed="59"/>
      <name val="Times New Roman"/>
      <family val="1"/>
    </font>
    <font>
      <b/>
      <sz val="10"/>
      <color theme="4" tint="-0.499984740745262"/>
      <name val="Times New Roman"/>
      <family val="1"/>
    </font>
    <font>
      <i/>
      <sz val="9"/>
      <name val="Times New Roman"/>
      <family val="1"/>
    </font>
    <font>
      <b/>
      <vertAlign val="superscript"/>
      <sz val="10"/>
      <color rgb="FF00008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 applyProtection="0"/>
    <xf numFmtId="166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2"/>
    <xf numFmtId="0" fontId="4" fillId="0" borderId="0" xfId="2" applyFont="1" applyFill="1" applyAlignment="1">
      <alignment horizontal="centerContinuous"/>
    </xf>
    <xf numFmtId="0" fontId="1" fillId="0" borderId="0" xfId="2" applyFont="1" applyFill="1"/>
    <xf numFmtId="0" fontId="4" fillId="0" borderId="0" xfId="2" applyFont="1"/>
    <xf numFmtId="0" fontId="5" fillId="0" borderId="0" xfId="2" applyFont="1" applyAlignment="1">
      <alignment horizontal="right"/>
    </xf>
    <xf numFmtId="0" fontId="6" fillId="0" borderId="0" xfId="2" applyFont="1" applyAlignment="1">
      <alignment horizontal="right"/>
    </xf>
    <xf numFmtId="0" fontId="4" fillId="0" borderId="2" xfId="3" applyFont="1" applyBorder="1" applyAlignment="1">
      <alignment horizontal="left" vertical="center" indent="1"/>
    </xf>
    <xf numFmtId="0" fontId="4" fillId="0" borderId="2" xfId="3" applyFont="1" applyBorder="1" applyAlignment="1">
      <alignment horizontal="left" vertical="center" wrapText="1" indent="1"/>
    </xf>
    <xf numFmtId="0" fontId="7" fillId="3" borderId="2" xfId="3" applyFont="1" applyFill="1" applyBorder="1" applyAlignment="1">
      <alignment horizontal="left" vertical="center" indent="1"/>
    </xf>
    <xf numFmtId="0" fontId="4" fillId="4" borderId="2" xfId="3" applyFont="1" applyFill="1" applyBorder="1" applyAlignment="1">
      <alignment horizontal="left" vertical="center" indent="1"/>
    </xf>
    <xf numFmtId="165" fontId="3" fillId="2" borderId="4" xfId="2" applyNumberFormat="1" applyFont="1" applyFill="1" applyBorder="1" applyAlignment="1">
      <alignment horizontal="center" vertical="center"/>
    </xf>
    <xf numFmtId="0" fontId="1" fillId="0" borderId="0" xfId="2" applyFont="1"/>
    <xf numFmtId="167" fontId="7" fillId="3" borderId="3" xfId="1" applyNumberFormat="1" applyFont="1" applyFill="1" applyBorder="1" applyAlignment="1">
      <alignment vertical="center"/>
    </xf>
    <xf numFmtId="167" fontId="4" fillId="0" borderId="3" xfId="1" applyNumberFormat="1" applyFont="1" applyFill="1" applyBorder="1" applyAlignment="1">
      <alignment vertical="center"/>
    </xf>
    <xf numFmtId="167" fontId="4" fillId="4" borderId="3" xfId="1" applyNumberFormat="1" applyFont="1" applyFill="1" applyBorder="1" applyAlignment="1">
      <alignment vertical="center"/>
    </xf>
    <xf numFmtId="167" fontId="3" fillId="2" borderId="1" xfId="3" applyNumberFormat="1" applyFont="1" applyFill="1" applyBorder="1" applyAlignment="1">
      <alignment horizontal="right" vertical="center" indent="1"/>
    </xf>
    <xf numFmtId="167" fontId="4" fillId="0" borderId="3" xfId="1" applyNumberFormat="1" applyFont="1" applyFill="1" applyBorder="1" applyAlignment="1">
      <alignment horizontal="center" vertical="center"/>
    </xf>
    <xf numFmtId="0" fontId="7" fillId="4" borderId="2" xfId="3" applyFont="1" applyFill="1" applyBorder="1" applyAlignment="1">
      <alignment horizontal="left" vertical="center" indent="1"/>
    </xf>
    <xf numFmtId="167" fontId="7" fillId="4" borderId="3" xfId="1" applyNumberFormat="1" applyFont="1" applyFill="1" applyBorder="1" applyAlignment="1">
      <alignment vertical="center"/>
    </xf>
    <xf numFmtId="0" fontId="1" fillId="4" borderId="0" xfId="2" applyFill="1"/>
    <xf numFmtId="0" fontId="8" fillId="4" borderId="0" xfId="3" applyFont="1" applyFill="1" applyBorder="1"/>
    <xf numFmtId="0" fontId="3" fillId="2" borderId="5" xfId="1" applyNumberFormat="1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/>
    </xf>
    <xf numFmtId="0" fontId="2" fillId="0" borderId="0" xfId="3" applyFont="1" applyAlignment="1">
      <alignment horizontal="center"/>
    </xf>
    <xf numFmtId="0" fontId="3" fillId="2" borderId="5" xfId="1" applyNumberFormat="1" applyFont="1" applyFill="1" applyBorder="1" applyAlignment="1">
      <alignment horizontal="center" vertical="center"/>
    </xf>
    <xf numFmtId="0" fontId="3" fillId="2" borderId="6" xfId="1" applyNumberFormat="1" applyFont="1" applyFill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 wrapText="1"/>
    </xf>
  </cellXfs>
  <cellStyles count="5">
    <cellStyle name="Euro" xfId="4" xr:uid="{00000000-0005-0000-0000-000000000000}"/>
    <cellStyle name="Milliers 2" xfId="1" xr:uid="{00000000-0005-0000-0000-000001000000}"/>
    <cellStyle name="Normal" xfId="0" builtinId="0"/>
    <cellStyle name="Normal 2" xfId="2" xr:uid="{00000000-0005-0000-0000-000003000000}"/>
    <cellStyle name="Normal_invsect91-95" xfId="3" xr:uid="{00000000-0005-0000-0000-000004000000}"/>
  </cellStyles>
  <dxfs count="0"/>
  <tableStyles count="0" defaultTableStyle="TableStyleMedium2" defaultPivotStyle="PivotStyleLight16"/>
  <colors>
    <mruColors>
      <color rgb="FFCCFFFF"/>
      <color rgb="FF99CCFF"/>
      <color rgb="FF00008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9"/>
  <sheetViews>
    <sheetView showGridLines="0" tabSelected="1" zoomScaleNormal="100" workbookViewId="0">
      <selection sqref="A1:Q1"/>
    </sheetView>
  </sheetViews>
  <sheetFormatPr baseColWidth="10" defaultRowHeight="12.75" x14ac:dyDescent="0.2"/>
  <cols>
    <col min="1" max="1" width="56.28515625" style="1" customWidth="1"/>
    <col min="2" max="16" width="12.42578125" style="1" customWidth="1"/>
    <col min="17" max="19" width="11.42578125" style="1"/>
    <col min="20" max="20" width="11.42578125" style="1" customWidth="1"/>
    <col min="21" max="21" width="67.140625" style="1" customWidth="1"/>
    <col min="22" max="27" width="11.42578125" style="1" customWidth="1"/>
    <col min="28" max="28" width="15.5703125" style="1" customWidth="1"/>
    <col min="29" max="29" width="10.7109375" style="1" customWidth="1"/>
    <col min="30" max="35" width="11.42578125" style="1" customWidth="1"/>
    <col min="36" max="36" width="15.5703125" style="1" customWidth="1"/>
    <col min="37" max="37" width="10.7109375" style="1" customWidth="1"/>
    <col min="38" max="38" width="15.5703125" style="1" customWidth="1"/>
    <col min="39" max="39" width="10.7109375" style="1" customWidth="1"/>
    <col min="40" max="275" width="11.42578125" style="1"/>
    <col min="276" max="276" width="11.42578125" style="1" customWidth="1"/>
    <col min="277" max="277" width="67.140625" style="1" customWidth="1"/>
    <col min="278" max="283" width="11.42578125" style="1" customWidth="1"/>
    <col min="284" max="284" width="15.5703125" style="1" customWidth="1"/>
    <col min="285" max="285" width="10.7109375" style="1" customWidth="1"/>
    <col min="286" max="291" width="11.42578125" style="1" customWidth="1"/>
    <col min="292" max="292" width="15.5703125" style="1" customWidth="1"/>
    <col min="293" max="293" width="10.7109375" style="1" customWidth="1"/>
    <col min="294" max="294" width="15.5703125" style="1" customWidth="1"/>
    <col min="295" max="295" width="10.7109375" style="1" customWidth="1"/>
    <col min="296" max="531" width="11.42578125" style="1"/>
    <col min="532" max="532" width="11.42578125" style="1" customWidth="1"/>
    <col min="533" max="533" width="67.140625" style="1" customWidth="1"/>
    <col min="534" max="539" width="11.42578125" style="1" customWidth="1"/>
    <col min="540" max="540" width="15.5703125" style="1" customWidth="1"/>
    <col min="541" max="541" width="10.7109375" style="1" customWidth="1"/>
    <col min="542" max="547" width="11.42578125" style="1" customWidth="1"/>
    <col min="548" max="548" width="15.5703125" style="1" customWidth="1"/>
    <col min="549" max="549" width="10.7109375" style="1" customWidth="1"/>
    <col min="550" max="550" width="15.5703125" style="1" customWidth="1"/>
    <col min="551" max="551" width="10.7109375" style="1" customWidth="1"/>
    <col min="552" max="787" width="11.42578125" style="1"/>
    <col min="788" max="788" width="11.42578125" style="1" customWidth="1"/>
    <col min="789" max="789" width="67.140625" style="1" customWidth="1"/>
    <col min="790" max="795" width="11.42578125" style="1" customWidth="1"/>
    <col min="796" max="796" width="15.5703125" style="1" customWidth="1"/>
    <col min="797" max="797" width="10.7109375" style="1" customWidth="1"/>
    <col min="798" max="803" width="11.42578125" style="1" customWidth="1"/>
    <col min="804" max="804" width="15.5703125" style="1" customWidth="1"/>
    <col min="805" max="805" width="10.7109375" style="1" customWidth="1"/>
    <col min="806" max="806" width="15.5703125" style="1" customWidth="1"/>
    <col min="807" max="807" width="10.7109375" style="1" customWidth="1"/>
    <col min="808" max="1043" width="11.42578125" style="1"/>
    <col min="1044" max="1044" width="11.42578125" style="1" customWidth="1"/>
    <col min="1045" max="1045" width="67.140625" style="1" customWidth="1"/>
    <col min="1046" max="1051" width="11.42578125" style="1" customWidth="1"/>
    <col min="1052" max="1052" width="15.5703125" style="1" customWidth="1"/>
    <col min="1053" max="1053" width="10.7109375" style="1" customWidth="1"/>
    <col min="1054" max="1059" width="11.42578125" style="1" customWidth="1"/>
    <col min="1060" max="1060" width="15.5703125" style="1" customWidth="1"/>
    <col min="1061" max="1061" width="10.7109375" style="1" customWidth="1"/>
    <col min="1062" max="1062" width="15.5703125" style="1" customWidth="1"/>
    <col min="1063" max="1063" width="10.7109375" style="1" customWidth="1"/>
    <col min="1064" max="1299" width="11.42578125" style="1"/>
    <col min="1300" max="1300" width="11.42578125" style="1" customWidth="1"/>
    <col min="1301" max="1301" width="67.140625" style="1" customWidth="1"/>
    <col min="1302" max="1307" width="11.42578125" style="1" customWidth="1"/>
    <col min="1308" max="1308" width="15.5703125" style="1" customWidth="1"/>
    <col min="1309" max="1309" width="10.7109375" style="1" customWidth="1"/>
    <col min="1310" max="1315" width="11.42578125" style="1" customWidth="1"/>
    <col min="1316" max="1316" width="15.5703125" style="1" customWidth="1"/>
    <col min="1317" max="1317" width="10.7109375" style="1" customWidth="1"/>
    <col min="1318" max="1318" width="15.5703125" style="1" customWidth="1"/>
    <col min="1319" max="1319" width="10.7109375" style="1" customWidth="1"/>
    <col min="1320" max="1555" width="11.42578125" style="1"/>
    <col min="1556" max="1556" width="11.42578125" style="1" customWidth="1"/>
    <col min="1557" max="1557" width="67.140625" style="1" customWidth="1"/>
    <col min="1558" max="1563" width="11.42578125" style="1" customWidth="1"/>
    <col min="1564" max="1564" width="15.5703125" style="1" customWidth="1"/>
    <col min="1565" max="1565" width="10.7109375" style="1" customWidth="1"/>
    <col min="1566" max="1571" width="11.42578125" style="1" customWidth="1"/>
    <col min="1572" max="1572" width="15.5703125" style="1" customWidth="1"/>
    <col min="1573" max="1573" width="10.7109375" style="1" customWidth="1"/>
    <col min="1574" max="1574" width="15.5703125" style="1" customWidth="1"/>
    <col min="1575" max="1575" width="10.7109375" style="1" customWidth="1"/>
    <col min="1576" max="1811" width="11.42578125" style="1"/>
    <col min="1812" max="1812" width="11.42578125" style="1" customWidth="1"/>
    <col min="1813" max="1813" width="67.140625" style="1" customWidth="1"/>
    <col min="1814" max="1819" width="11.42578125" style="1" customWidth="1"/>
    <col min="1820" max="1820" width="15.5703125" style="1" customWidth="1"/>
    <col min="1821" max="1821" width="10.7109375" style="1" customWidth="1"/>
    <col min="1822" max="1827" width="11.42578125" style="1" customWidth="1"/>
    <col min="1828" max="1828" width="15.5703125" style="1" customWidth="1"/>
    <col min="1829" max="1829" width="10.7109375" style="1" customWidth="1"/>
    <col min="1830" max="1830" width="15.5703125" style="1" customWidth="1"/>
    <col min="1831" max="1831" width="10.7109375" style="1" customWidth="1"/>
    <col min="1832" max="2067" width="11.42578125" style="1"/>
    <col min="2068" max="2068" width="11.42578125" style="1" customWidth="1"/>
    <col min="2069" max="2069" width="67.140625" style="1" customWidth="1"/>
    <col min="2070" max="2075" width="11.42578125" style="1" customWidth="1"/>
    <col min="2076" max="2076" width="15.5703125" style="1" customWidth="1"/>
    <col min="2077" max="2077" width="10.7109375" style="1" customWidth="1"/>
    <col min="2078" max="2083" width="11.42578125" style="1" customWidth="1"/>
    <col min="2084" max="2084" width="15.5703125" style="1" customWidth="1"/>
    <col min="2085" max="2085" width="10.7109375" style="1" customWidth="1"/>
    <col min="2086" max="2086" width="15.5703125" style="1" customWidth="1"/>
    <col min="2087" max="2087" width="10.7109375" style="1" customWidth="1"/>
    <col min="2088" max="2323" width="11.42578125" style="1"/>
    <col min="2324" max="2324" width="11.42578125" style="1" customWidth="1"/>
    <col min="2325" max="2325" width="67.140625" style="1" customWidth="1"/>
    <col min="2326" max="2331" width="11.42578125" style="1" customWidth="1"/>
    <col min="2332" max="2332" width="15.5703125" style="1" customWidth="1"/>
    <col min="2333" max="2333" width="10.7109375" style="1" customWidth="1"/>
    <col min="2334" max="2339" width="11.42578125" style="1" customWidth="1"/>
    <col min="2340" max="2340" width="15.5703125" style="1" customWidth="1"/>
    <col min="2341" max="2341" width="10.7109375" style="1" customWidth="1"/>
    <col min="2342" max="2342" width="15.5703125" style="1" customWidth="1"/>
    <col min="2343" max="2343" width="10.7109375" style="1" customWidth="1"/>
    <col min="2344" max="2579" width="11.42578125" style="1"/>
    <col min="2580" max="2580" width="11.42578125" style="1" customWidth="1"/>
    <col min="2581" max="2581" width="67.140625" style="1" customWidth="1"/>
    <col min="2582" max="2587" width="11.42578125" style="1" customWidth="1"/>
    <col min="2588" max="2588" width="15.5703125" style="1" customWidth="1"/>
    <col min="2589" max="2589" width="10.7109375" style="1" customWidth="1"/>
    <col min="2590" max="2595" width="11.42578125" style="1" customWidth="1"/>
    <col min="2596" max="2596" width="15.5703125" style="1" customWidth="1"/>
    <col min="2597" max="2597" width="10.7109375" style="1" customWidth="1"/>
    <col min="2598" max="2598" width="15.5703125" style="1" customWidth="1"/>
    <col min="2599" max="2599" width="10.7109375" style="1" customWidth="1"/>
    <col min="2600" max="2835" width="11.42578125" style="1"/>
    <col min="2836" max="2836" width="11.42578125" style="1" customWidth="1"/>
    <col min="2837" max="2837" width="67.140625" style="1" customWidth="1"/>
    <col min="2838" max="2843" width="11.42578125" style="1" customWidth="1"/>
    <col min="2844" max="2844" width="15.5703125" style="1" customWidth="1"/>
    <col min="2845" max="2845" width="10.7109375" style="1" customWidth="1"/>
    <col min="2846" max="2851" width="11.42578125" style="1" customWidth="1"/>
    <col min="2852" max="2852" width="15.5703125" style="1" customWidth="1"/>
    <col min="2853" max="2853" width="10.7109375" style="1" customWidth="1"/>
    <col min="2854" max="2854" width="15.5703125" style="1" customWidth="1"/>
    <col min="2855" max="2855" width="10.7109375" style="1" customWidth="1"/>
    <col min="2856" max="3091" width="11.42578125" style="1"/>
    <col min="3092" max="3092" width="11.42578125" style="1" customWidth="1"/>
    <col min="3093" max="3093" width="67.140625" style="1" customWidth="1"/>
    <col min="3094" max="3099" width="11.42578125" style="1" customWidth="1"/>
    <col min="3100" max="3100" width="15.5703125" style="1" customWidth="1"/>
    <col min="3101" max="3101" width="10.7109375" style="1" customWidth="1"/>
    <col min="3102" max="3107" width="11.42578125" style="1" customWidth="1"/>
    <col min="3108" max="3108" width="15.5703125" style="1" customWidth="1"/>
    <col min="3109" max="3109" width="10.7109375" style="1" customWidth="1"/>
    <col min="3110" max="3110" width="15.5703125" style="1" customWidth="1"/>
    <col min="3111" max="3111" width="10.7109375" style="1" customWidth="1"/>
    <col min="3112" max="3347" width="11.42578125" style="1"/>
    <col min="3348" max="3348" width="11.42578125" style="1" customWidth="1"/>
    <col min="3349" max="3349" width="67.140625" style="1" customWidth="1"/>
    <col min="3350" max="3355" width="11.42578125" style="1" customWidth="1"/>
    <col min="3356" max="3356" width="15.5703125" style="1" customWidth="1"/>
    <col min="3357" max="3357" width="10.7109375" style="1" customWidth="1"/>
    <col min="3358" max="3363" width="11.42578125" style="1" customWidth="1"/>
    <col min="3364" max="3364" width="15.5703125" style="1" customWidth="1"/>
    <col min="3365" max="3365" width="10.7109375" style="1" customWidth="1"/>
    <col min="3366" max="3366" width="15.5703125" style="1" customWidth="1"/>
    <col min="3367" max="3367" width="10.7109375" style="1" customWidth="1"/>
    <col min="3368" max="3603" width="11.42578125" style="1"/>
    <col min="3604" max="3604" width="11.42578125" style="1" customWidth="1"/>
    <col min="3605" max="3605" width="67.140625" style="1" customWidth="1"/>
    <col min="3606" max="3611" width="11.42578125" style="1" customWidth="1"/>
    <col min="3612" max="3612" width="15.5703125" style="1" customWidth="1"/>
    <col min="3613" max="3613" width="10.7109375" style="1" customWidth="1"/>
    <col min="3614" max="3619" width="11.42578125" style="1" customWidth="1"/>
    <col min="3620" max="3620" width="15.5703125" style="1" customWidth="1"/>
    <col min="3621" max="3621" width="10.7109375" style="1" customWidth="1"/>
    <col min="3622" max="3622" width="15.5703125" style="1" customWidth="1"/>
    <col min="3623" max="3623" width="10.7109375" style="1" customWidth="1"/>
    <col min="3624" max="3859" width="11.42578125" style="1"/>
    <col min="3860" max="3860" width="11.42578125" style="1" customWidth="1"/>
    <col min="3861" max="3861" width="67.140625" style="1" customWidth="1"/>
    <col min="3862" max="3867" width="11.42578125" style="1" customWidth="1"/>
    <col min="3868" max="3868" width="15.5703125" style="1" customWidth="1"/>
    <col min="3869" max="3869" width="10.7109375" style="1" customWidth="1"/>
    <col min="3870" max="3875" width="11.42578125" style="1" customWidth="1"/>
    <col min="3876" max="3876" width="15.5703125" style="1" customWidth="1"/>
    <col min="3877" max="3877" width="10.7109375" style="1" customWidth="1"/>
    <col min="3878" max="3878" width="15.5703125" style="1" customWidth="1"/>
    <col min="3879" max="3879" width="10.7109375" style="1" customWidth="1"/>
    <col min="3880" max="4115" width="11.42578125" style="1"/>
    <col min="4116" max="4116" width="11.42578125" style="1" customWidth="1"/>
    <col min="4117" max="4117" width="67.140625" style="1" customWidth="1"/>
    <col min="4118" max="4123" width="11.42578125" style="1" customWidth="1"/>
    <col min="4124" max="4124" width="15.5703125" style="1" customWidth="1"/>
    <col min="4125" max="4125" width="10.7109375" style="1" customWidth="1"/>
    <col min="4126" max="4131" width="11.42578125" style="1" customWidth="1"/>
    <col min="4132" max="4132" width="15.5703125" style="1" customWidth="1"/>
    <col min="4133" max="4133" width="10.7109375" style="1" customWidth="1"/>
    <col min="4134" max="4134" width="15.5703125" style="1" customWidth="1"/>
    <col min="4135" max="4135" width="10.7109375" style="1" customWidth="1"/>
    <col min="4136" max="4371" width="11.42578125" style="1"/>
    <col min="4372" max="4372" width="11.42578125" style="1" customWidth="1"/>
    <col min="4373" max="4373" width="67.140625" style="1" customWidth="1"/>
    <col min="4374" max="4379" width="11.42578125" style="1" customWidth="1"/>
    <col min="4380" max="4380" width="15.5703125" style="1" customWidth="1"/>
    <col min="4381" max="4381" width="10.7109375" style="1" customWidth="1"/>
    <col min="4382" max="4387" width="11.42578125" style="1" customWidth="1"/>
    <col min="4388" max="4388" width="15.5703125" style="1" customWidth="1"/>
    <col min="4389" max="4389" width="10.7109375" style="1" customWidth="1"/>
    <col min="4390" max="4390" width="15.5703125" style="1" customWidth="1"/>
    <col min="4391" max="4391" width="10.7109375" style="1" customWidth="1"/>
    <col min="4392" max="4627" width="11.42578125" style="1"/>
    <col min="4628" max="4628" width="11.42578125" style="1" customWidth="1"/>
    <col min="4629" max="4629" width="67.140625" style="1" customWidth="1"/>
    <col min="4630" max="4635" width="11.42578125" style="1" customWidth="1"/>
    <col min="4636" max="4636" width="15.5703125" style="1" customWidth="1"/>
    <col min="4637" max="4637" width="10.7109375" style="1" customWidth="1"/>
    <col min="4638" max="4643" width="11.42578125" style="1" customWidth="1"/>
    <col min="4644" max="4644" width="15.5703125" style="1" customWidth="1"/>
    <col min="4645" max="4645" width="10.7109375" style="1" customWidth="1"/>
    <col min="4646" max="4646" width="15.5703125" style="1" customWidth="1"/>
    <col min="4647" max="4647" width="10.7109375" style="1" customWidth="1"/>
    <col min="4648" max="4883" width="11.42578125" style="1"/>
    <col min="4884" max="4884" width="11.42578125" style="1" customWidth="1"/>
    <col min="4885" max="4885" width="67.140625" style="1" customWidth="1"/>
    <col min="4886" max="4891" width="11.42578125" style="1" customWidth="1"/>
    <col min="4892" max="4892" width="15.5703125" style="1" customWidth="1"/>
    <col min="4893" max="4893" width="10.7109375" style="1" customWidth="1"/>
    <col min="4894" max="4899" width="11.42578125" style="1" customWidth="1"/>
    <col min="4900" max="4900" width="15.5703125" style="1" customWidth="1"/>
    <col min="4901" max="4901" width="10.7109375" style="1" customWidth="1"/>
    <col min="4902" max="4902" width="15.5703125" style="1" customWidth="1"/>
    <col min="4903" max="4903" width="10.7109375" style="1" customWidth="1"/>
    <col min="4904" max="5139" width="11.42578125" style="1"/>
    <col min="5140" max="5140" width="11.42578125" style="1" customWidth="1"/>
    <col min="5141" max="5141" width="67.140625" style="1" customWidth="1"/>
    <col min="5142" max="5147" width="11.42578125" style="1" customWidth="1"/>
    <col min="5148" max="5148" width="15.5703125" style="1" customWidth="1"/>
    <col min="5149" max="5149" width="10.7109375" style="1" customWidth="1"/>
    <col min="5150" max="5155" width="11.42578125" style="1" customWidth="1"/>
    <col min="5156" max="5156" width="15.5703125" style="1" customWidth="1"/>
    <col min="5157" max="5157" width="10.7109375" style="1" customWidth="1"/>
    <col min="5158" max="5158" width="15.5703125" style="1" customWidth="1"/>
    <col min="5159" max="5159" width="10.7109375" style="1" customWidth="1"/>
    <col min="5160" max="5395" width="11.42578125" style="1"/>
    <col min="5396" max="5396" width="11.42578125" style="1" customWidth="1"/>
    <col min="5397" max="5397" width="67.140625" style="1" customWidth="1"/>
    <col min="5398" max="5403" width="11.42578125" style="1" customWidth="1"/>
    <col min="5404" max="5404" width="15.5703125" style="1" customWidth="1"/>
    <col min="5405" max="5405" width="10.7109375" style="1" customWidth="1"/>
    <col min="5406" max="5411" width="11.42578125" style="1" customWidth="1"/>
    <col min="5412" max="5412" width="15.5703125" style="1" customWidth="1"/>
    <col min="5413" max="5413" width="10.7109375" style="1" customWidth="1"/>
    <col min="5414" max="5414" width="15.5703125" style="1" customWidth="1"/>
    <col min="5415" max="5415" width="10.7109375" style="1" customWidth="1"/>
    <col min="5416" max="5651" width="11.42578125" style="1"/>
    <col min="5652" max="5652" width="11.42578125" style="1" customWidth="1"/>
    <col min="5653" max="5653" width="67.140625" style="1" customWidth="1"/>
    <col min="5654" max="5659" width="11.42578125" style="1" customWidth="1"/>
    <col min="5660" max="5660" width="15.5703125" style="1" customWidth="1"/>
    <col min="5661" max="5661" width="10.7109375" style="1" customWidth="1"/>
    <col min="5662" max="5667" width="11.42578125" style="1" customWidth="1"/>
    <col min="5668" max="5668" width="15.5703125" style="1" customWidth="1"/>
    <col min="5669" max="5669" width="10.7109375" style="1" customWidth="1"/>
    <col min="5670" max="5670" width="15.5703125" style="1" customWidth="1"/>
    <col min="5671" max="5671" width="10.7109375" style="1" customWidth="1"/>
    <col min="5672" max="5907" width="11.42578125" style="1"/>
    <col min="5908" max="5908" width="11.42578125" style="1" customWidth="1"/>
    <col min="5909" max="5909" width="67.140625" style="1" customWidth="1"/>
    <col min="5910" max="5915" width="11.42578125" style="1" customWidth="1"/>
    <col min="5916" max="5916" width="15.5703125" style="1" customWidth="1"/>
    <col min="5917" max="5917" width="10.7109375" style="1" customWidth="1"/>
    <col min="5918" max="5923" width="11.42578125" style="1" customWidth="1"/>
    <col min="5924" max="5924" width="15.5703125" style="1" customWidth="1"/>
    <col min="5925" max="5925" width="10.7109375" style="1" customWidth="1"/>
    <col min="5926" max="5926" width="15.5703125" style="1" customWidth="1"/>
    <col min="5927" max="5927" width="10.7109375" style="1" customWidth="1"/>
    <col min="5928" max="6163" width="11.42578125" style="1"/>
    <col min="6164" max="6164" width="11.42578125" style="1" customWidth="1"/>
    <col min="6165" max="6165" width="67.140625" style="1" customWidth="1"/>
    <col min="6166" max="6171" width="11.42578125" style="1" customWidth="1"/>
    <col min="6172" max="6172" width="15.5703125" style="1" customWidth="1"/>
    <col min="6173" max="6173" width="10.7109375" style="1" customWidth="1"/>
    <col min="6174" max="6179" width="11.42578125" style="1" customWidth="1"/>
    <col min="6180" max="6180" width="15.5703125" style="1" customWidth="1"/>
    <col min="6181" max="6181" width="10.7109375" style="1" customWidth="1"/>
    <col min="6182" max="6182" width="15.5703125" style="1" customWidth="1"/>
    <col min="6183" max="6183" width="10.7109375" style="1" customWidth="1"/>
    <col min="6184" max="6419" width="11.42578125" style="1"/>
    <col min="6420" max="6420" width="11.42578125" style="1" customWidth="1"/>
    <col min="6421" max="6421" width="67.140625" style="1" customWidth="1"/>
    <col min="6422" max="6427" width="11.42578125" style="1" customWidth="1"/>
    <col min="6428" max="6428" width="15.5703125" style="1" customWidth="1"/>
    <col min="6429" max="6429" width="10.7109375" style="1" customWidth="1"/>
    <col min="6430" max="6435" width="11.42578125" style="1" customWidth="1"/>
    <col min="6436" max="6436" width="15.5703125" style="1" customWidth="1"/>
    <col min="6437" max="6437" width="10.7109375" style="1" customWidth="1"/>
    <col min="6438" max="6438" width="15.5703125" style="1" customWidth="1"/>
    <col min="6439" max="6439" width="10.7109375" style="1" customWidth="1"/>
    <col min="6440" max="6675" width="11.42578125" style="1"/>
    <col min="6676" max="6676" width="11.42578125" style="1" customWidth="1"/>
    <col min="6677" max="6677" width="67.140625" style="1" customWidth="1"/>
    <col min="6678" max="6683" width="11.42578125" style="1" customWidth="1"/>
    <col min="6684" max="6684" width="15.5703125" style="1" customWidth="1"/>
    <col min="6685" max="6685" width="10.7109375" style="1" customWidth="1"/>
    <col min="6686" max="6691" width="11.42578125" style="1" customWidth="1"/>
    <col min="6692" max="6692" width="15.5703125" style="1" customWidth="1"/>
    <col min="6693" max="6693" width="10.7109375" style="1" customWidth="1"/>
    <col min="6694" max="6694" width="15.5703125" style="1" customWidth="1"/>
    <col min="6695" max="6695" width="10.7109375" style="1" customWidth="1"/>
    <col min="6696" max="6931" width="11.42578125" style="1"/>
    <col min="6932" max="6932" width="11.42578125" style="1" customWidth="1"/>
    <col min="6933" max="6933" width="67.140625" style="1" customWidth="1"/>
    <col min="6934" max="6939" width="11.42578125" style="1" customWidth="1"/>
    <col min="6940" max="6940" width="15.5703125" style="1" customWidth="1"/>
    <col min="6941" max="6941" width="10.7109375" style="1" customWidth="1"/>
    <col min="6942" max="6947" width="11.42578125" style="1" customWidth="1"/>
    <col min="6948" max="6948" width="15.5703125" style="1" customWidth="1"/>
    <col min="6949" max="6949" width="10.7109375" style="1" customWidth="1"/>
    <col min="6950" max="6950" width="15.5703125" style="1" customWidth="1"/>
    <col min="6951" max="6951" width="10.7109375" style="1" customWidth="1"/>
    <col min="6952" max="7187" width="11.42578125" style="1"/>
    <col min="7188" max="7188" width="11.42578125" style="1" customWidth="1"/>
    <col min="7189" max="7189" width="67.140625" style="1" customWidth="1"/>
    <col min="7190" max="7195" width="11.42578125" style="1" customWidth="1"/>
    <col min="7196" max="7196" width="15.5703125" style="1" customWidth="1"/>
    <col min="7197" max="7197" width="10.7109375" style="1" customWidth="1"/>
    <col min="7198" max="7203" width="11.42578125" style="1" customWidth="1"/>
    <col min="7204" max="7204" width="15.5703125" style="1" customWidth="1"/>
    <col min="7205" max="7205" width="10.7109375" style="1" customWidth="1"/>
    <col min="7206" max="7206" width="15.5703125" style="1" customWidth="1"/>
    <col min="7207" max="7207" width="10.7109375" style="1" customWidth="1"/>
    <col min="7208" max="7443" width="11.42578125" style="1"/>
    <col min="7444" max="7444" width="11.42578125" style="1" customWidth="1"/>
    <col min="7445" max="7445" width="67.140625" style="1" customWidth="1"/>
    <col min="7446" max="7451" width="11.42578125" style="1" customWidth="1"/>
    <col min="7452" max="7452" width="15.5703125" style="1" customWidth="1"/>
    <col min="7453" max="7453" width="10.7109375" style="1" customWidth="1"/>
    <col min="7454" max="7459" width="11.42578125" style="1" customWidth="1"/>
    <col min="7460" max="7460" width="15.5703125" style="1" customWidth="1"/>
    <col min="7461" max="7461" width="10.7109375" style="1" customWidth="1"/>
    <col min="7462" max="7462" width="15.5703125" style="1" customWidth="1"/>
    <col min="7463" max="7463" width="10.7109375" style="1" customWidth="1"/>
    <col min="7464" max="7699" width="11.42578125" style="1"/>
    <col min="7700" max="7700" width="11.42578125" style="1" customWidth="1"/>
    <col min="7701" max="7701" width="67.140625" style="1" customWidth="1"/>
    <col min="7702" max="7707" width="11.42578125" style="1" customWidth="1"/>
    <col min="7708" max="7708" width="15.5703125" style="1" customWidth="1"/>
    <col min="7709" max="7709" width="10.7109375" style="1" customWidth="1"/>
    <col min="7710" max="7715" width="11.42578125" style="1" customWidth="1"/>
    <col min="7716" max="7716" width="15.5703125" style="1" customWidth="1"/>
    <col min="7717" max="7717" width="10.7109375" style="1" customWidth="1"/>
    <col min="7718" max="7718" width="15.5703125" style="1" customWidth="1"/>
    <col min="7719" max="7719" width="10.7109375" style="1" customWidth="1"/>
    <col min="7720" max="7955" width="11.42578125" style="1"/>
    <col min="7956" max="7956" width="11.42578125" style="1" customWidth="1"/>
    <col min="7957" max="7957" width="67.140625" style="1" customWidth="1"/>
    <col min="7958" max="7963" width="11.42578125" style="1" customWidth="1"/>
    <col min="7964" max="7964" width="15.5703125" style="1" customWidth="1"/>
    <col min="7965" max="7965" width="10.7109375" style="1" customWidth="1"/>
    <col min="7966" max="7971" width="11.42578125" style="1" customWidth="1"/>
    <col min="7972" max="7972" width="15.5703125" style="1" customWidth="1"/>
    <col min="7973" max="7973" width="10.7109375" style="1" customWidth="1"/>
    <col min="7974" max="7974" width="15.5703125" style="1" customWidth="1"/>
    <col min="7975" max="7975" width="10.7109375" style="1" customWidth="1"/>
    <col min="7976" max="8211" width="11.42578125" style="1"/>
    <col min="8212" max="8212" width="11.42578125" style="1" customWidth="1"/>
    <col min="8213" max="8213" width="67.140625" style="1" customWidth="1"/>
    <col min="8214" max="8219" width="11.42578125" style="1" customWidth="1"/>
    <col min="8220" max="8220" width="15.5703125" style="1" customWidth="1"/>
    <col min="8221" max="8221" width="10.7109375" style="1" customWidth="1"/>
    <col min="8222" max="8227" width="11.42578125" style="1" customWidth="1"/>
    <col min="8228" max="8228" width="15.5703125" style="1" customWidth="1"/>
    <col min="8229" max="8229" width="10.7109375" style="1" customWidth="1"/>
    <col min="8230" max="8230" width="15.5703125" style="1" customWidth="1"/>
    <col min="8231" max="8231" width="10.7109375" style="1" customWidth="1"/>
    <col min="8232" max="8467" width="11.42578125" style="1"/>
    <col min="8468" max="8468" width="11.42578125" style="1" customWidth="1"/>
    <col min="8469" max="8469" width="67.140625" style="1" customWidth="1"/>
    <col min="8470" max="8475" width="11.42578125" style="1" customWidth="1"/>
    <col min="8476" max="8476" width="15.5703125" style="1" customWidth="1"/>
    <col min="8477" max="8477" width="10.7109375" style="1" customWidth="1"/>
    <col min="8478" max="8483" width="11.42578125" style="1" customWidth="1"/>
    <col min="8484" max="8484" width="15.5703125" style="1" customWidth="1"/>
    <col min="8485" max="8485" width="10.7109375" style="1" customWidth="1"/>
    <col min="8486" max="8486" width="15.5703125" style="1" customWidth="1"/>
    <col min="8487" max="8487" width="10.7109375" style="1" customWidth="1"/>
    <col min="8488" max="8723" width="11.42578125" style="1"/>
    <col min="8724" max="8724" width="11.42578125" style="1" customWidth="1"/>
    <col min="8725" max="8725" width="67.140625" style="1" customWidth="1"/>
    <col min="8726" max="8731" width="11.42578125" style="1" customWidth="1"/>
    <col min="8732" max="8732" width="15.5703125" style="1" customWidth="1"/>
    <col min="8733" max="8733" width="10.7109375" style="1" customWidth="1"/>
    <col min="8734" max="8739" width="11.42578125" style="1" customWidth="1"/>
    <col min="8740" max="8740" width="15.5703125" style="1" customWidth="1"/>
    <col min="8741" max="8741" width="10.7109375" style="1" customWidth="1"/>
    <col min="8742" max="8742" width="15.5703125" style="1" customWidth="1"/>
    <col min="8743" max="8743" width="10.7109375" style="1" customWidth="1"/>
    <col min="8744" max="8979" width="11.42578125" style="1"/>
    <col min="8980" max="8980" width="11.42578125" style="1" customWidth="1"/>
    <col min="8981" max="8981" width="67.140625" style="1" customWidth="1"/>
    <col min="8982" max="8987" width="11.42578125" style="1" customWidth="1"/>
    <col min="8988" max="8988" width="15.5703125" style="1" customWidth="1"/>
    <col min="8989" max="8989" width="10.7109375" style="1" customWidth="1"/>
    <col min="8990" max="8995" width="11.42578125" style="1" customWidth="1"/>
    <col min="8996" max="8996" width="15.5703125" style="1" customWidth="1"/>
    <col min="8997" max="8997" width="10.7109375" style="1" customWidth="1"/>
    <col min="8998" max="8998" width="15.5703125" style="1" customWidth="1"/>
    <col min="8999" max="8999" width="10.7109375" style="1" customWidth="1"/>
    <col min="9000" max="9235" width="11.42578125" style="1"/>
    <col min="9236" max="9236" width="11.42578125" style="1" customWidth="1"/>
    <col min="9237" max="9237" width="67.140625" style="1" customWidth="1"/>
    <col min="9238" max="9243" width="11.42578125" style="1" customWidth="1"/>
    <col min="9244" max="9244" width="15.5703125" style="1" customWidth="1"/>
    <col min="9245" max="9245" width="10.7109375" style="1" customWidth="1"/>
    <col min="9246" max="9251" width="11.42578125" style="1" customWidth="1"/>
    <col min="9252" max="9252" width="15.5703125" style="1" customWidth="1"/>
    <col min="9253" max="9253" width="10.7109375" style="1" customWidth="1"/>
    <col min="9254" max="9254" width="15.5703125" style="1" customWidth="1"/>
    <col min="9255" max="9255" width="10.7109375" style="1" customWidth="1"/>
    <col min="9256" max="9491" width="11.42578125" style="1"/>
    <col min="9492" max="9492" width="11.42578125" style="1" customWidth="1"/>
    <col min="9493" max="9493" width="67.140625" style="1" customWidth="1"/>
    <col min="9494" max="9499" width="11.42578125" style="1" customWidth="1"/>
    <col min="9500" max="9500" width="15.5703125" style="1" customWidth="1"/>
    <col min="9501" max="9501" width="10.7109375" style="1" customWidth="1"/>
    <col min="9502" max="9507" width="11.42578125" style="1" customWidth="1"/>
    <col min="9508" max="9508" width="15.5703125" style="1" customWidth="1"/>
    <col min="9509" max="9509" width="10.7109375" style="1" customWidth="1"/>
    <col min="9510" max="9510" width="15.5703125" style="1" customWidth="1"/>
    <col min="9511" max="9511" width="10.7109375" style="1" customWidth="1"/>
    <col min="9512" max="9747" width="11.42578125" style="1"/>
    <col min="9748" max="9748" width="11.42578125" style="1" customWidth="1"/>
    <col min="9749" max="9749" width="67.140625" style="1" customWidth="1"/>
    <col min="9750" max="9755" width="11.42578125" style="1" customWidth="1"/>
    <col min="9756" max="9756" width="15.5703125" style="1" customWidth="1"/>
    <col min="9757" max="9757" width="10.7109375" style="1" customWidth="1"/>
    <col min="9758" max="9763" width="11.42578125" style="1" customWidth="1"/>
    <col min="9764" max="9764" width="15.5703125" style="1" customWidth="1"/>
    <col min="9765" max="9765" width="10.7109375" style="1" customWidth="1"/>
    <col min="9766" max="9766" width="15.5703125" style="1" customWidth="1"/>
    <col min="9767" max="9767" width="10.7109375" style="1" customWidth="1"/>
    <col min="9768" max="10003" width="11.42578125" style="1"/>
    <col min="10004" max="10004" width="11.42578125" style="1" customWidth="1"/>
    <col min="10005" max="10005" width="67.140625" style="1" customWidth="1"/>
    <col min="10006" max="10011" width="11.42578125" style="1" customWidth="1"/>
    <col min="10012" max="10012" width="15.5703125" style="1" customWidth="1"/>
    <col min="10013" max="10013" width="10.7109375" style="1" customWidth="1"/>
    <col min="10014" max="10019" width="11.42578125" style="1" customWidth="1"/>
    <col min="10020" max="10020" width="15.5703125" style="1" customWidth="1"/>
    <col min="10021" max="10021" width="10.7109375" style="1" customWidth="1"/>
    <col min="10022" max="10022" width="15.5703125" style="1" customWidth="1"/>
    <col min="10023" max="10023" width="10.7109375" style="1" customWidth="1"/>
    <col min="10024" max="10259" width="11.42578125" style="1"/>
    <col min="10260" max="10260" width="11.42578125" style="1" customWidth="1"/>
    <col min="10261" max="10261" width="67.140625" style="1" customWidth="1"/>
    <col min="10262" max="10267" width="11.42578125" style="1" customWidth="1"/>
    <col min="10268" max="10268" width="15.5703125" style="1" customWidth="1"/>
    <col min="10269" max="10269" width="10.7109375" style="1" customWidth="1"/>
    <col min="10270" max="10275" width="11.42578125" style="1" customWidth="1"/>
    <col min="10276" max="10276" width="15.5703125" style="1" customWidth="1"/>
    <col min="10277" max="10277" width="10.7109375" style="1" customWidth="1"/>
    <col min="10278" max="10278" width="15.5703125" style="1" customWidth="1"/>
    <col min="10279" max="10279" width="10.7109375" style="1" customWidth="1"/>
    <col min="10280" max="10515" width="11.42578125" style="1"/>
    <col min="10516" max="10516" width="11.42578125" style="1" customWidth="1"/>
    <col min="10517" max="10517" width="67.140625" style="1" customWidth="1"/>
    <col min="10518" max="10523" width="11.42578125" style="1" customWidth="1"/>
    <col min="10524" max="10524" width="15.5703125" style="1" customWidth="1"/>
    <col min="10525" max="10525" width="10.7109375" style="1" customWidth="1"/>
    <col min="10526" max="10531" width="11.42578125" style="1" customWidth="1"/>
    <col min="10532" max="10532" width="15.5703125" style="1" customWidth="1"/>
    <col min="10533" max="10533" width="10.7109375" style="1" customWidth="1"/>
    <col min="10534" max="10534" width="15.5703125" style="1" customWidth="1"/>
    <col min="10535" max="10535" width="10.7109375" style="1" customWidth="1"/>
    <col min="10536" max="10771" width="11.42578125" style="1"/>
    <col min="10772" max="10772" width="11.42578125" style="1" customWidth="1"/>
    <col min="10773" max="10773" width="67.140625" style="1" customWidth="1"/>
    <col min="10774" max="10779" width="11.42578125" style="1" customWidth="1"/>
    <col min="10780" max="10780" width="15.5703125" style="1" customWidth="1"/>
    <col min="10781" max="10781" width="10.7109375" style="1" customWidth="1"/>
    <col min="10782" max="10787" width="11.42578125" style="1" customWidth="1"/>
    <col min="10788" max="10788" width="15.5703125" style="1" customWidth="1"/>
    <col min="10789" max="10789" width="10.7109375" style="1" customWidth="1"/>
    <col min="10790" max="10790" width="15.5703125" style="1" customWidth="1"/>
    <col min="10791" max="10791" width="10.7109375" style="1" customWidth="1"/>
    <col min="10792" max="11027" width="11.42578125" style="1"/>
    <col min="11028" max="11028" width="11.42578125" style="1" customWidth="1"/>
    <col min="11029" max="11029" width="67.140625" style="1" customWidth="1"/>
    <col min="11030" max="11035" width="11.42578125" style="1" customWidth="1"/>
    <col min="11036" max="11036" width="15.5703125" style="1" customWidth="1"/>
    <col min="11037" max="11037" width="10.7109375" style="1" customWidth="1"/>
    <col min="11038" max="11043" width="11.42578125" style="1" customWidth="1"/>
    <col min="11044" max="11044" width="15.5703125" style="1" customWidth="1"/>
    <col min="11045" max="11045" width="10.7109375" style="1" customWidth="1"/>
    <col min="11046" max="11046" width="15.5703125" style="1" customWidth="1"/>
    <col min="11047" max="11047" width="10.7109375" style="1" customWidth="1"/>
    <col min="11048" max="11283" width="11.42578125" style="1"/>
    <col min="11284" max="11284" width="11.42578125" style="1" customWidth="1"/>
    <col min="11285" max="11285" width="67.140625" style="1" customWidth="1"/>
    <col min="11286" max="11291" width="11.42578125" style="1" customWidth="1"/>
    <col min="11292" max="11292" width="15.5703125" style="1" customWidth="1"/>
    <col min="11293" max="11293" width="10.7109375" style="1" customWidth="1"/>
    <col min="11294" max="11299" width="11.42578125" style="1" customWidth="1"/>
    <col min="11300" max="11300" width="15.5703125" style="1" customWidth="1"/>
    <col min="11301" max="11301" width="10.7109375" style="1" customWidth="1"/>
    <col min="11302" max="11302" width="15.5703125" style="1" customWidth="1"/>
    <col min="11303" max="11303" width="10.7109375" style="1" customWidth="1"/>
    <col min="11304" max="11539" width="11.42578125" style="1"/>
    <col min="11540" max="11540" width="11.42578125" style="1" customWidth="1"/>
    <col min="11541" max="11541" width="67.140625" style="1" customWidth="1"/>
    <col min="11542" max="11547" width="11.42578125" style="1" customWidth="1"/>
    <col min="11548" max="11548" width="15.5703125" style="1" customWidth="1"/>
    <col min="11549" max="11549" width="10.7109375" style="1" customWidth="1"/>
    <col min="11550" max="11555" width="11.42578125" style="1" customWidth="1"/>
    <col min="11556" max="11556" width="15.5703125" style="1" customWidth="1"/>
    <col min="11557" max="11557" width="10.7109375" style="1" customWidth="1"/>
    <col min="11558" max="11558" width="15.5703125" style="1" customWidth="1"/>
    <col min="11559" max="11559" width="10.7109375" style="1" customWidth="1"/>
    <col min="11560" max="11795" width="11.42578125" style="1"/>
    <col min="11796" max="11796" width="11.42578125" style="1" customWidth="1"/>
    <col min="11797" max="11797" width="67.140625" style="1" customWidth="1"/>
    <col min="11798" max="11803" width="11.42578125" style="1" customWidth="1"/>
    <col min="11804" max="11804" width="15.5703125" style="1" customWidth="1"/>
    <col min="11805" max="11805" width="10.7109375" style="1" customWidth="1"/>
    <col min="11806" max="11811" width="11.42578125" style="1" customWidth="1"/>
    <col min="11812" max="11812" width="15.5703125" style="1" customWidth="1"/>
    <col min="11813" max="11813" width="10.7109375" style="1" customWidth="1"/>
    <col min="11814" max="11814" width="15.5703125" style="1" customWidth="1"/>
    <col min="11815" max="11815" width="10.7109375" style="1" customWidth="1"/>
    <col min="11816" max="12051" width="11.42578125" style="1"/>
    <col min="12052" max="12052" width="11.42578125" style="1" customWidth="1"/>
    <col min="12053" max="12053" width="67.140625" style="1" customWidth="1"/>
    <col min="12054" max="12059" width="11.42578125" style="1" customWidth="1"/>
    <col min="12060" max="12060" width="15.5703125" style="1" customWidth="1"/>
    <col min="12061" max="12061" width="10.7109375" style="1" customWidth="1"/>
    <col min="12062" max="12067" width="11.42578125" style="1" customWidth="1"/>
    <col min="12068" max="12068" width="15.5703125" style="1" customWidth="1"/>
    <col min="12069" max="12069" width="10.7109375" style="1" customWidth="1"/>
    <col min="12070" max="12070" width="15.5703125" style="1" customWidth="1"/>
    <col min="12071" max="12071" width="10.7109375" style="1" customWidth="1"/>
    <col min="12072" max="12307" width="11.42578125" style="1"/>
    <col min="12308" max="12308" width="11.42578125" style="1" customWidth="1"/>
    <col min="12309" max="12309" width="67.140625" style="1" customWidth="1"/>
    <col min="12310" max="12315" width="11.42578125" style="1" customWidth="1"/>
    <col min="12316" max="12316" width="15.5703125" style="1" customWidth="1"/>
    <col min="12317" max="12317" width="10.7109375" style="1" customWidth="1"/>
    <col min="12318" max="12323" width="11.42578125" style="1" customWidth="1"/>
    <col min="12324" max="12324" width="15.5703125" style="1" customWidth="1"/>
    <col min="12325" max="12325" width="10.7109375" style="1" customWidth="1"/>
    <col min="12326" max="12326" width="15.5703125" style="1" customWidth="1"/>
    <col min="12327" max="12327" width="10.7109375" style="1" customWidth="1"/>
    <col min="12328" max="12563" width="11.42578125" style="1"/>
    <col min="12564" max="12564" width="11.42578125" style="1" customWidth="1"/>
    <col min="12565" max="12565" width="67.140625" style="1" customWidth="1"/>
    <col min="12566" max="12571" width="11.42578125" style="1" customWidth="1"/>
    <col min="12572" max="12572" width="15.5703125" style="1" customWidth="1"/>
    <col min="12573" max="12573" width="10.7109375" style="1" customWidth="1"/>
    <col min="12574" max="12579" width="11.42578125" style="1" customWidth="1"/>
    <col min="12580" max="12580" width="15.5703125" style="1" customWidth="1"/>
    <col min="12581" max="12581" width="10.7109375" style="1" customWidth="1"/>
    <col min="12582" max="12582" width="15.5703125" style="1" customWidth="1"/>
    <col min="12583" max="12583" width="10.7109375" style="1" customWidth="1"/>
    <col min="12584" max="12819" width="11.42578125" style="1"/>
    <col min="12820" max="12820" width="11.42578125" style="1" customWidth="1"/>
    <col min="12821" max="12821" width="67.140625" style="1" customWidth="1"/>
    <col min="12822" max="12827" width="11.42578125" style="1" customWidth="1"/>
    <col min="12828" max="12828" width="15.5703125" style="1" customWidth="1"/>
    <col min="12829" max="12829" width="10.7109375" style="1" customWidth="1"/>
    <col min="12830" max="12835" width="11.42578125" style="1" customWidth="1"/>
    <col min="12836" max="12836" width="15.5703125" style="1" customWidth="1"/>
    <col min="12837" max="12837" width="10.7109375" style="1" customWidth="1"/>
    <col min="12838" max="12838" width="15.5703125" style="1" customWidth="1"/>
    <col min="12839" max="12839" width="10.7109375" style="1" customWidth="1"/>
    <col min="12840" max="13075" width="11.42578125" style="1"/>
    <col min="13076" max="13076" width="11.42578125" style="1" customWidth="1"/>
    <col min="13077" max="13077" width="67.140625" style="1" customWidth="1"/>
    <col min="13078" max="13083" width="11.42578125" style="1" customWidth="1"/>
    <col min="13084" max="13084" width="15.5703125" style="1" customWidth="1"/>
    <col min="13085" max="13085" width="10.7109375" style="1" customWidth="1"/>
    <col min="13086" max="13091" width="11.42578125" style="1" customWidth="1"/>
    <col min="13092" max="13092" width="15.5703125" style="1" customWidth="1"/>
    <col min="13093" max="13093" width="10.7109375" style="1" customWidth="1"/>
    <col min="13094" max="13094" width="15.5703125" style="1" customWidth="1"/>
    <col min="13095" max="13095" width="10.7109375" style="1" customWidth="1"/>
    <col min="13096" max="13331" width="11.42578125" style="1"/>
    <col min="13332" max="13332" width="11.42578125" style="1" customWidth="1"/>
    <col min="13333" max="13333" width="67.140625" style="1" customWidth="1"/>
    <col min="13334" max="13339" width="11.42578125" style="1" customWidth="1"/>
    <col min="13340" max="13340" width="15.5703125" style="1" customWidth="1"/>
    <col min="13341" max="13341" width="10.7109375" style="1" customWidth="1"/>
    <col min="13342" max="13347" width="11.42578125" style="1" customWidth="1"/>
    <col min="13348" max="13348" width="15.5703125" style="1" customWidth="1"/>
    <col min="13349" max="13349" width="10.7109375" style="1" customWidth="1"/>
    <col min="13350" max="13350" width="15.5703125" style="1" customWidth="1"/>
    <col min="13351" max="13351" width="10.7109375" style="1" customWidth="1"/>
    <col min="13352" max="13587" width="11.42578125" style="1"/>
    <col min="13588" max="13588" width="11.42578125" style="1" customWidth="1"/>
    <col min="13589" max="13589" width="67.140625" style="1" customWidth="1"/>
    <col min="13590" max="13595" width="11.42578125" style="1" customWidth="1"/>
    <col min="13596" max="13596" width="15.5703125" style="1" customWidth="1"/>
    <col min="13597" max="13597" width="10.7109375" style="1" customWidth="1"/>
    <col min="13598" max="13603" width="11.42578125" style="1" customWidth="1"/>
    <col min="13604" max="13604" width="15.5703125" style="1" customWidth="1"/>
    <col min="13605" max="13605" width="10.7109375" style="1" customWidth="1"/>
    <col min="13606" max="13606" width="15.5703125" style="1" customWidth="1"/>
    <col min="13607" max="13607" width="10.7109375" style="1" customWidth="1"/>
    <col min="13608" max="13843" width="11.42578125" style="1"/>
    <col min="13844" max="13844" width="11.42578125" style="1" customWidth="1"/>
    <col min="13845" max="13845" width="67.140625" style="1" customWidth="1"/>
    <col min="13846" max="13851" width="11.42578125" style="1" customWidth="1"/>
    <col min="13852" max="13852" width="15.5703125" style="1" customWidth="1"/>
    <col min="13853" max="13853" width="10.7109375" style="1" customWidth="1"/>
    <col min="13854" max="13859" width="11.42578125" style="1" customWidth="1"/>
    <col min="13860" max="13860" width="15.5703125" style="1" customWidth="1"/>
    <col min="13861" max="13861" width="10.7109375" style="1" customWidth="1"/>
    <col min="13862" max="13862" width="15.5703125" style="1" customWidth="1"/>
    <col min="13863" max="13863" width="10.7109375" style="1" customWidth="1"/>
    <col min="13864" max="14099" width="11.42578125" style="1"/>
    <col min="14100" max="14100" width="11.42578125" style="1" customWidth="1"/>
    <col min="14101" max="14101" width="67.140625" style="1" customWidth="1"/>
    <col min="14102" max="14107" width="11.42578125" style="1" customWidth="1"/>
    <col min="14108" max="14108" width="15.5703125" style="1" customWidth="1"/>
    <col min="14109" max="14109" width="10.7109375" style="1" customWidth="1"/>
    <col min="14110" max="14115" width="11.42578125" style="1" customWidth="1"/>
    <col min="14116" max="14116" width="15.5703125" style="1" customWidth="1"/>
    <col min="14117" max="14117" width="10.7109375" style="1" customWidth="1"/>
    <col min="14118" max="14118" width="15.5703125" style="1" customWidth="1"/>
    <col min="14119" max="14119" width="10.7109375" style="1" customWidth="1"/>
    <col min="14120" max="14355" width="11.42578125" style="1"/>
    <col min="14356" max="14356" width="11.42578125" style="1" customWidth="1"/>
    <col min="14357" max="14357" width="67.140625" style="1" customWidth="1"/>
    <col min="14358" max="14363" width="11.42578125" style="1" customWidth="1"/>
    <col min="14364" max="14364" width="15.5703125" style="1" customWidth="1"/>
    <col min="14365" max="14365" width="10.7109375" style="1" customWidth="1"/>
    <col min="14366" max="14371" width="11.42578125" style="1" customWidth="1"/>
    <col min="14372" max="14372" width="15.5703125" style="1" customWidth="1"/>
    <col min="14373" max="14373" width="10.7109375" style="1" customWidth="1"/>
    <col min="14374" max="14374" width="15.5703125" style="1" customWidth="1"/>
    <col min="14375" max="14375" width="10.7109375" style="1" customWidth="1"/>
    <col min="14376" max="14611" width="11.42578125" style="1"/>
    <col min="14612" max="14612" width="11.42578125" style="1" customWidth="1"/>
    <col min="14613" max="14613" width="67.140625" style="1" customWidth="1"/>
    <col min="14614" max="14619" width="11.42578125" style="1" customWidth="1"/>
    <col min="14620" max="14620" width="15.5703125" style="1" customWidth="1"/>
    <col min="14621" max="14621" width="10.7109375" style="1" customWidth="1"/>
    <col min="14622" max="14627" width="11.42578125" style="1" customWidth="1"/>
    <col min="14628" max="14628" width="15.5703125" style="1" customWidth="1"/>
    <col min="14629" max="14629" width="10.7109375" style="1" customWidth="1"/>
    <col min="14630" max="14630" width="15.5703125" style="1" customWidth="1"/>
    <col min="14631" max="14631" width="10.7109375" style="1" customWidth="1"/>
    <col min="14632" max="14867" width="11.42578125" style="1"/>
    <col min="14868" max="14868" width="11.42578125" style="1" customWidth="1"/>
    <col min="14869" max="14869" width="67.140625" style="1" customWidth="1"/>
    <col min="14870" max="14875" width="11.42578125" style="1" customWidth="1"/>
    <col min="14876" max="14876" width="15.5703125" style="1" customWidth="1"/>
    <col min="14877" max="14877" width="10.7109375" style="1" customWidth="1"/>
    <col min="14878" max="14883" width="11.42578125" style="1" customWidth="1"/>
    <col min="14884" max="14884" width="15.5703125" style="1" customWidth="1"/>
    <col min="14885" max="14885" width="10.7109375" style="1" customWidth="1"/>
    <col min="14886" max="14886" width="15.5703125" style="1" customWidth="1"/>
    <col min="14887" max="14887" width="10.7109375" style="1" customWidth="1"/>
    <col min="14888" max="15123" width="11.42578125" style="1"/>
    <col min="15124" max="15124" width="11.42578125" style="1" customWidth="1"/>
    <col min="15125" max="15125" width="67.140625" style="1" customWidth="1"/>
    <col min="15126" max="15131" width="11.42578125" style="1" customWidth="1"/>
    <col min="15132" max="15132" width="15.5703125" style="1" customWidth="1"/>
    <col min="15133" max="15133" width="10.7109375" style="1" customWidth="1"/>
    <col min="15134" max="15139" width="11.42578125" style="1" customWidth="1"/>
    <col min="15140" max="15140" width="15.5703125" style="1" customWidth="1"/>
    <col min="15141" max="15141" width="10.7109375" style="1" customWidth="1"/>
    <col min="15142" max="15142" width="15.5703125" style="1" customWidth="1"/>
    <col min="15143" max="15143" width="10.7109375" style="1" customWidth="1"/>
    <col min="15144" max="15379" width="11.42578125" style="1"/>
    <col min="15380" max="15380" width="11.42578125" style="1" customWidth="1"/>
    <col min="15381" max="15381" width="67.140625" style="1" customWidth="1"/>
    <col min="15382" max="15387" width="11.42578125" style="1" customWidth="1"/>
    <col min="15388" max="15388" width="15.5703125" style="1" customWidth="1"/>
    <col min="15389" max="15389" width="10.7109375" style="1" customWidth="1"/>
    <col min="15390" max="15395" width="11.42578125" style="1" customWidth="1"/>
    <col min="15396" max="15396" width="15.5703125" style="1" customWidth="1"/>
    <col min="15397" max="15397" width="10.7109375" style="1" customWidth="1"/>
    <col min="15398" max="15398" width="15.5703125" style="1" customWidth="1"/>
    <col min="15399" max="15399" width="10.7109375" style="1" customWidth="1"/>
    <col min="15400" max="15635" width="11.42578125" style="1"/>
    <col min="15636" max="15636" width="11.42578125" style="1" customWidth="1"/>
    <col min="15637" max="15637" width="67.140625" style="1" customWidth="1"/>
    <col min="15638" max="15643" width="11.42578125" style="1" customWidth="1"/>
    <col min="15644" max="15644" width="15.5703125" style="1" customWidth="1"/>
    <col min="15645" max="15645" width="10.7109375" style="1" customWidth="1"/>
    <col min="15646" max="15651" width="11.42578125" style="1" customWidth="1"/>
    <col min="15652" max="15652" width="15.5703125" style="1" customWidth="1"/>
    <col min="15653" max="15653" width="10.7109375" style="1" customWidth="1"/>
    <col min="15654" max="15654" width="15.5703125" style="1" customWidth="1"/>
    <col min="15655" max="15655" width="10.7109375" style="1" customWidth="1"/>
    <col min="15656" max="15891" width="11.42578125" style="1"/>
    <col min="15892" max="15892" width="11.42578125" style="1" customWidth="1"/>
    <col min="15893" max="15893" width="67.140625" style="1" customWidth="1"/>
    <col min="15894" max="15899" width="11.42578125" style="1" customWidth="1"/>
    <col min="15900" max="15900" width="15.5703125" style="1" customWidth="1"/>
    <col min="15901" max="15901" width="10.7109375" style="1" customWidth="1"/>
    <col min="15902" max="15907" width="11.42578125" style="1" customWidth="1"/>
    <col min="15908" max="15908" width="15.5703125" style="1" customWidth="1"/>
    <col min="15909" max="15909" width="10.7109375" style="1" customWidth="1"/>
    <col min="15910" max="15910" width="15.5703125" style="1" customWidth="1"/>
    <col min="15911" max="15911" width="10.7109375" style="1" customWidth="1"/>
    <col min="15912" max="16254" width="11.42578125" style="1"/>
    <col min="16255" max="16255" width="11.42578125" style="1" customWidth="1"/>
    <col min="16256" max="16269" width="11.42578125" style="1"/>
    <col min="16270" max="16275" width="11.42578125" style="1" customWidth="1"/>
    <col min="16276" max="16281" width="11.42578125" style="1"/>
    <col min="16282" max="16286" width="11.42578125" style="1" customWidth="1"/>
    <col min="16287" max="16295" width="11.42578125" style="1"/>
    <col min="16296" max="16301" width="11.42578125" style="1" customWidth="1"/>
    <col min="16302" max="16304" width="11.42578125" style="1"/>
    <col min="16305" max="16307" width="11.42578125" style="1" customWidth="1"/>
    <col min="16308" max="16310" width="11.42578125" style="1"/>
    <col min="16311" max="16313" width="11.42578125" style="1" customWidth="1"/>
    <col min="16314" max="16384" width="11.42578125" style="1"/>
  </cols>
  <sheetData>
    <row r="1" spans="1:17" x14ac:dyDescent="0.2">
      <c r="A1" s="25" t="s">
        <v>78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x14ac:dyDescent="0.2">
      <c r="A2" s="25" t="s">
        <v>81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12.75" customHeight="1" x14ac:dyDescent="0.2">
      <c r="A3" s="25" t="s">
        <v>85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s="3" customFormat="1" x14ac:dyDescent="0.2">
      <c r="A4" s="2"/>
      <c r="B4" s="2"/>
      <c r="C4" s="2"/>
      <c r="D4" s="2"/>
      <c r="E4" s="2"/>
      <c r="F4" s="2"/>
      <c r="G4" s="2"/>
    </row>
    <row r="5" spans="1:17" x14ac:dyDescent="0.2">
      <c r="A5" s="4"/>
      <c r="B5" s="5"/>
      <c r="C5" s="5"/>
      <c r="D5" s="5"/>
      <c r="O5" s="6"/>
      <c r="Q5" s="6" t="s">
        <v>3</v>
      </c>
    </row>
    <row r="6" spans="1:17" ht="15.75" customHeight="1" x14ac:dyDescent="0.2">
      <c r="A6" s="26" t="s">
        <v>80</v>
      </c>
      <c r="B6" s="26">
        <v>2010</v>
      </c>
      <c r="C6" s="26">
        <v>2011</v>
      </c>
      <c r="D6" s="26">
        <v>2012</v>
      </c>
      <c r="E6" s="24">
        <v>2013</v>
      </c>
      <c r="F6" s="24">
        <v>2014</v>
      </c>
      <c r="G6" s="24">
        <v>2015</v>
      </c>
      <c r="H6" s="28">
        <v>2016</v>
      </c>
      <c r="I6" s="24">
        <v>2017</v>
      </c>
      <c r="J6" s="24">
        <v>2018</v>
      </c>
      <c r="K6" s="24">
        <v>2019</v>
      </c>
      <c r="L6" s="24">
        <v>2020</v>
      </c>
      <c r="M6" s="22">
        <v>2021</v>
      </c>
      <c r="N6" s="22">
        <v>2022</v>
      </c>
      <c r="O6" s="22">
        <v>2023</v>
      </c>
      <c r="P6" s="22" t="s">
        <v>82</v>
      </c>
      <c r="Q6" s="22" t="s">
        <v>86</v>
      </c>
    </row>
    <row r="7" spans="1:17" ht="15.75" customHeight="1" x14ac:dyDescent="0.2">
      <c r="A7" s="27"/>
      <c r="B7" s="27"/>
      <c r="C7" s="27"/>
      <c r="D7" s="27"/>
      <c r="E7" s="24"/>
      <c r="F7" s="24"/>
      <c r="G7" s="24"/>
      <c r="H7" s="28"/>
      <c r="I7" s="24"/>
      <c r="J7" s="24"/>
      <c r="K7" s="24"/>
      <c r="L7" s="24"/>
      <c r="M7" s="23"/>
      <c r="N7" s="23"/>
      <c r="O7" s="23"/>
      <c r="P7" s="23"/>
      <c r="Q7" s="23"/>
    </row>
    <row r="8" spans="1:17" s="20" customFormat="1" ht="4.5" customHeight="1" x14ac:dyDescent="0.2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13.5" customHeight="1" x14ac:dyDescent="0.2">
      <c r="A9" s="9" t="s">
        <v>4</v>
      </c>
      <c r="B9" s="13">
        <f t="shared" ref="B9" si="0">SUM(B10:B12)</f>
        <v>81.900000000000006</v>
      </c>
      <c r="C9" s="13">
        <f t="shared" ref="C9" si="1">SUM(C10:C12)</f>
        <v>115.3</v>
      </c>
      <c r="D9" s="13">
        <f t="shared" ref="D9:F9" si="2">SUM(D10:D12)</f>
        <v>90.5</v>
      </c>
      <c r="E9" s="13">
        <f t="shared" si="2"/>
        <v>376.20000000000005</v>
      </c>
      <c r="F9" s="13">
        <f t="shared" si="2"/>
        <v>147.9</v>
      </c>
      <c r="G9" s="13">
        <f t="shared" ref="G9" si="3">SUM(G10:G12)</f>
        <v>346.9</v>
      </c>
      <c r="H9" s="13">
        <f t="shared" ref="H9" si="4">SUM(H10:H12)</f>
        <v>425.2</v>
      </c>
      <c r="I9" s="13">
        <f t="shared" ref="I9:J9" si="5">SUM(I10:I12)</f>
        <v>269.8</v>
      </c>
      <c r="J9" s="13">
        <f t="shared" si="5"/>
        <v>266.39999999999998</v>
      </c>
      <c r="K9" s="13">
        <f t="shared" ref="K9:L9" si="6">SUM(K10:K12)</f>
        <v>388</v>
      </c>
      <c r="L9" s="13">
        <f t="shared" si="6"/>
        <v>480</v>
      </c>
      <c r="M9" s="13">
        <f t="shared" ref="M9:N9" si="7">SUM(M10:M12)</f>
        <v>1171</v>
      </c>
      <c r="N9" s="13">
        <f t="shared" si="7"/>
        <v>614</v>
      </c>
      <c r="O9" s="13">
        <f t="shared" ref="O9:P9" si="8">SUM(O10:O12)</f>
        <v>817</v>
      </c>
      <c r="P9" s="13">
        <f t="shared" si="8"/>
        <v>696</v>
      </c>
      <c r="Q9" s="13">
        <f t="shared" ref="Q9" si="9">SUM(Q10:Q12)</f>
        <v>451</v>
      </c>
    </row>
    <row r="10" spans="1:17" ht="13.5" customHeight="1" x14ac:dyDescent="0.2">
      <c r="A10" s="7" t="s">
        <v>5</v>
      </c>
      <c r="B10" s="14">
        <v>60.300000000000004</v>
      </c>
      <c r="C10" s="14">
        <v>92.399999999999991</v>
      </c>
      <c r="D10" s="14">
        <v>85.6</v>
      </c>
      <c r="E10" s="14">
        <v>317.10000000000002</v>
      </c>
      <c r="F10" s="14">
        <v>123.3</v>
      </c>
      <c r="G10" s="14">
        <v>302.7</v>
      </c>
      <c r="H10" s="14">
        <v>249.8</v>
      </c>
      <c r="I10" s="14">
        <v>134.5</v>
      </c>
      <c r="J10" s="14">
        <v>106.8</v>
      </c>
      <c r="K10" s="14">
        <v>383</v>
      </c>
      <c r="L10" s="14">
        <v>452</v>
      </c>
      <c r="M10" s="14">
        <v>1114</v>
      </c>
      <c r="N10" s="14">
        <v>491</v>
      </c>
      <c r="O10" s="14">
        <v>654</v>
      </c>
      <c r="P10" s="14">
        <v>662</v>
      </c>
      <c r="Q10" s="14">
        <v>447</v>
      </c>
    </row>
    <row r="11" spans="1:17" ht="13.5" customHeight="1" x14ac:dyDescent="0.2">
      <c r="A11" s="7" t="s">
        <v>6</v>
      </c>
      <c r="B11" s="14">
        <v>0</v>
      </c>
      <c r="C11" s="14">
        <v>2.9000000000000004</v>
      </c>
      <c r="D11" s="14">
        <v>0.2</v>
      </c>
      <c r="E11" s="14">
        <v>1</v>
      </c>
      <c r="F11" s="14">
        <v>5.5</v>
      </c>
      <c r="G11" s="14">
        <v>11.7</v>
      </c>
      <c r="H11" s="14">
        <v>124.2</v>
      </c>
      <c r="I11" s="14">
        <v>128.1</v>
      </c>
      <c r="J11" s="14">
        <v>146.19999999999999</v>
      </c>
      <c r="K11" s="14">
        <v>0</v>
      </c>
      <c r="L11" s="14">
        <v>0</v>
      </c>
      <c r="M11" s="14">
        <v>0</v>
      </c>
      <c r="N11" s="14">
        <v>6</v>
      </c>
      <c r="O11" s="14">
        <v>0</v>
      </c>
      <c r="P11" s="14">
        <v>0</v>
      </c>
      <c r="Q11" s="14">
        <v>0</v>
      </c>
    </row>
    <row r="12" spans="1:17" ht="13.5" customHeight="1" x14ac:dyDescent="0.2">
      <c r="A12" s="7" t="s">
        <v>7</v>
      </c>
      <c r="B12" s="14">
        <v>21.6</v>
      </c>
      <c r="C12" s="14">
        <v>20</v>
      </c>
      <c r="D12" s="14">
        <v>4.7</v>
      </c>
      <c r="E12" s="14">
        <v>58.1</v>
      </c>
      <c r="F12" s="14">
        <v>19.100000000000001</v>
      </c>
      <c r="G12" s="14">
        <v>32.5</v>
      </c>
      <c r="H12" s="14">
        <v>51.2</v>
      </c>
      <c r="I12" s="14">
        <v>7.2</v>
      </c>
      <c r="J12" s="14">
        <v>13.4</v>
      </c>
      <c r="K12" s="14">
        <v>5</v>
      </c>
      <c r="L12" s="14">
        <v>28</v>
      </c>
      <c r="M12" s="14">
        <v>57</v>
      </c>
      <c r="N12" s="14">
        <v>117</v>
      </c>
      <c r="O12" s="14">
        <v>163</v>
      </c>
      <c r="P12" s="14">
        <v>34</v>
      </c>
      <c r="Q12" s="14">
        <v>4</v>
      </c>
    </row>
    <row r="13" spans="1:17" ht="13.5" customHeight="1" x14ac:dyDescent="0.2">
      <c r="A13" s="9" t="s">
        <v>8</v>
      </c>
      <c r="B13" s="13">
        <f t="shared" ref="B13:M13" si="10">SUM(B14:B17)</f>
        <v>115.99999999999999</v>
      </c>
      <c r="C13" s="13">
        <f t="shared" si="10"/>
        <v>146.9</v>
      </c>
      <c r="D13" s="13">
        <f t="shared" si="10"/>
        <v>366</v>
      </c>
      <c r="E13" s="13">
        <f t="shared" si="10"/>
        <v>326.10000000000002</v>
      </c>
      <c r="F13" s="13">
        <f t="shared" si="10"/>
        <v>262.60000000000002</v>
      </c>
      <c r="G13" s="13">
        <f t="shared" si="10"/>
        <v>102.60000000000001</v>
      </c>
      <c r="H13" s="13">
        <f t="shared" si="10"/>
        <v>101.10000000000001</v>
      </c>
      <c r="I13" s="13">
        <f t="shared" si="10"/>
        <v>169.4</v>
      </c>
      <c r="J13" s="13">
        <f t="shared" si="10"/>
        <v>110</v>
      </c>
      <c r="K13" s="13">
        <f t="shared" si="10"/>
        <v>132</v>
      </c>
      <c r="L13" s="13">
        <f t="shared" si="10"/>
        <v>196</v>
      </c>
      <c r="M13" s="13">
        <f t="shared" si="10"/>
        <v>87</v>
      </c>
      <c r="N13" s="13">
        <f t="shared" ref="N13:P13" si="11">SUM(N14:N17)</f>
        <v>296</v>
      </c>
      <c r="O13" s="13">
        <f t="shared" ref="O13" si="12">SUM(O14:O17)</f>
        <v>639</v>
      </c>
      <c r="P13" s="13">
        <f t="shared" si="11"/>
        <v>228</v>
      </c>
      <c r="Q13" s="13">
        <f t="shared" ref="Q13" si="13">SUM(Q14:Q17)</f>
        <v>1067</v>
      </c>
    </row>
    <row r="14" spans="1:17" ht="13.5" customHeight="1" x14ac:dyDescent="0.2">
      <c r="A14" s="7" t="s">
        <v>9</v>
      </c>
      <c r="B14" s="15">
        <v>0</v>
      </c>
      <c r="C14" s="15">
        <v>0</v>
      </c>
      <c r="D14" s="15">
        <v>0</v>
      </c>
      <c r="E14" s="15">
        <v>65.099999999999994</v>
      </c>
      <c r="F14" s="15">
        <v>40.4</v>
      </c>
      <c r="G14" s="15">
        <v>11.5</v>
      </c>
      <c r="H14" s="15">
        <v>18</v>
      </c>
      <c r="I14" s="15">
        <v>1.5</v>
      </c>
      <c r="J14" s="15">
        <v>10.5</v>
      </c>
      <c r="K14" s="15">
        <v>42</v>
      </c>
      <c r="L14" s="15">
        <v>0</v>
      </c>
      <c r="M14" s="15">
        <v>15</v>
      </c>
      <c r="N14" s="15">
        <v>9</v>
      </c>
      <c r="O14" s="15">
        <v>20</v>
      </c>
      <c r="P14" s="15">
        <v>0</v>
      </c>
      <c r="Q14" s="15">
        <v>0</v>
      </c>
    </row>
    <row r="15" spans="1:17" ht="13.5" customHeight="1" x14ac:dyDescent="0.2">
      <c r="A15" s="7" t="s">
        <v>10</v>
      </c>
      <c r="B15" s="15">
        <v>113.89999999999999</v>
      </c>
      <c r="C15" s="15">
        <v>81.900000000000006</v>
      </c>
      <c r="D15" s="15">
        <v>66.599999999999994</v>
      </c>
      <c r="E15" s="15">
        <v>215.9</v>
      </c>
      <c r="F15" s="15">
        <v>133</v>
      </c>
      <c r="G15" s="15">
        <v>70.900000000000006</v>
      </c>
      <c r="H15" s="15">
        <v>51.3</v>
      </c>
      <c r="I15" s="15">
        <v>3.5</v>
      </c>
      <c r="J15" s="15">
        <v>83</v>
      </c>
      <c r="K15" s="15">
        <v>73</v>
      </c>
      <c r="L15" s="15">
        <v>186</v>
      </c>
      <c r="M15" s="15">
        <v>61</v>
      </c>
      <c r="N15" s="15">
        <v>279</v>
      </c>
      <c r="O15" s="15">
        <v>578</v>
      </c>
      <c r="P15" s="15">
        <v>157</v>
      </c>
      <c r="Q15" s="15">
        <v>1059</v>
      </c>
    </row>
    <row r="16" spans="1:17" ht="13.5" customHeight="1" x14ac:dyDescent="0.2">
      <c r="A16" s="7" t="s">
        <v>11</v>
      </c>
      <c r="B16" s="14">
        <v>2.1</v>
      </c>
      <c r="C16" s="14">
        <v>24.400000000000002</v>
      </c>
      <c r="D16" s="14">
        <v>195.6</v>
      </c>
      <c r="E16" s="14">
        <v>45.1</v>
      </c>
      <c r="F16" s="14">
        <v>60.2</v>
      </c>
      <c r="G16" s="14">
        <v>8.8000000000000007</v>
      </c>
      <c r="H16" s="14">
        <v>24.6</v>
      </c>
      <c r="I16" s="14">
        <v>27.9</v>
      </c>
      <c r="J16" s="14">
        <v>15.2</v>
      </c>
      <c r="K16" s="14">
        <v>11</v>
      </c>
      <c r="L16" s="14">
        <v>8</v>
      </c>
      <c r="M16" s="14">
        <v>8</v>
      </c>
      <c r="N16" s="14">
        <v>5</v>
      </c>
      <c r="O16" s="14">
        <v>4</v>
      </c>
      <c r="P16" s="14">
        <v>13</v>
      </c>
      <c r="Q16" s="14">
        <v>5</v>
      </c>
    </row>
    <row r="17" spans="1:17" ht="13.5" customHeight="1" x14ac:dyDescent="0.2">
      <c r="A17" s="7" t="s">
        <v>12</v>
      </c>
      <c r="B17" s="17">
        <v>0</v>
      </c>
      <c r="C17" s="14">
        <v>40.6</v>
      </c>
      <c r="D17" s="14">
        <v>103.8</v>
      </c>
      <c r="E17" s="14">
        <v>0</v>
      </c>
      <c r="F17" s="14">
        <v>29</v>
      </c>
      <c r="G17" s="14">
        <v>11.4</v>
      </c>
      <c r="H17" s="14">
        <v>7.2</v>
      </c>
      <c r="I17" s="14">
        <v>136.5</v>
      </c>
      <c r="J17" s="14">
        <v>1.3</v>
      </c>
      <c r="K17" s="14">
        <v>6</v>
      </c>
      <c r="L17" s="14">
        <v>2</v>
      </c>
      <c r="M17" s="14">
        <v>3</v>
      </c>
      <c r="N17" s="14">
        <v>3</v>
      </c>
      <c r="O17" s="14">
        <v>37</v>
      </c>
      <c r="P17" s="14">
        <v>58</v>
      </c>
      <c r="Q17" s="14">
        <v>3</v>
      </c>
    </row>
    <row r="18" spans="1:17" ht="13.5" customHeight="1" x14ac:dyDescent="0.2">
      <c r="A18" s="9" t="s">
        <v>13</v>
      </c>
      <c r="B18" s="13">
        <f t="shared" ref="B18" si="14">SUM(B19:B42)</f>
        <v>4758.699999999998</v>
      </c>
      <c r="C18" s="13">
        <f t="shared" ref="C18" si="15">SUM(C19:C42)</f>
        <v>6089.0999999999995</v>
      </c>
      <c r="D18" s="13">
        <f t="shared" ref="D18:F18" si="16">SUM(D19:D42)</f>
        <v>8151</v>
      </c>
      <c r="E18" s="13">
        <f t="shared" si="16"/>
        <v>15331.3</v>
      </c>
      <c r="F18" s="13">
        <f t="shared" si="16"/>
        <v>9892.9999999999982</v>
      </c>
      <c r="G18" s="13">
        <f t="shared" ref="G18" si="17">SUM(G19:G42)</f>
        <v>8714.1999999999989</v>
      </c>
      <c r="H18" s="13">
        <f t="shared" ref="H18:M18" si="18">SUM(H19:H42)</f>
        <v>9673.6999999999971</v>
      </c>
      <c r="I18" s="13">
        <f t="shared" si="18"/>
        <v>6704.6999999999989</v>
      </c>
      <c r="J18" s="13">
        <f t="shared" si="18"/>
        <v>8743.4000000000015</v>
      </c>
      <c r="K18" s="13">
        <f t="shared" si="18"/>
        <v>12669</v>
      </c>
      <c r="L18" s="13">
        <f t="shared" si="18"/>
        <v>7904</v>
      </c>
      <c r="M18" s="13">
        <f t="shared" si="18"/>
        <v>9207</v>
      </c>
      <c r="N18" s="13">
        <f t="shared" ref="N18:P18" si="19">SUM(N19:N42)</f>
        <v>15225</v>
      </c>
      <c r="O18" s="13">
        <f t="shared" ref="O18" si="20">SUM(O19:O42)</f>
        <v>14266</v>
      </c>
      <c r="P18" s="13">
        <f t="shared" si="19"/>
        <v>16464</v>
      </c>
      <c r="Q18" s="13">
        <f t="shared" ref="Q18" si="21">SUM(Q19:Q42)</f>
        <v>11531</v>
      </c>
    </row>
    <row r="19" spans="1:17" ht="13.5" customHeight="1" x14ac:dyDescent="0.2">
      <c r="A19" s="7" t="s">
        <v>14</v>
      </c>
      <c r="B19" s="14">
        <v>289</v>
      </c>
      <c r="C19" s="14">
        <v>468.7</v>
      </c>
      <c r="D19" s="14">
        <v>1581.5</v>
      </c>
      <c r="E19" s="14">
        <v>10171.700000000001</v>
      </c>
      <c r="F19" s="14">
        <v>3673.9</v>
      </c>
      <c r="G19" s="14">
        <v>2363.1</v>
      </c>
      <c r="H19" s="14">
        <v>1651.8</v>
      </c>
      <c r="I19" s="14">
        <v>1021.4</v>
      </c>
      <c r="J19" s="14">
        <v>793.7</v>
      </c>
      <c r="K19" s="14">
        <v>2191</v>
      </c>
      <c r="L19" s="14">
        <v>450</v>
      </c>
      <c r="M19" s="14">
        <v>825</v>
      </c>
      <c r="N19" s="14">
        <v>1717</v>
      </c>
      <c r="O19" s="14">
        <v>2051</v>
      </c>
      <c r="P19" s="14">
        <v>1882</v>
      </c>
      <c r="Q19" s="14">
        <v>517</v>
      </c>
    </row>
    <row r="20" spans="1:17" ht="13.5" customHeight="1" x14ac:dyDescent="0.2">
      <c r="A20" s="7" t="s">
        <v>15</v>
      </c>
      <c r="B20" s="14">
        <v>241.7</v>
      </c>
      <c r="C20" s="14">
        <v>28.6</v>
      </c>
      <c r="D20" s="14">
        <v>123.8</v>
      </c>
      <c r="E20" s="14">
        <v>66.400000000000006</v>
      </c>
      <c r="F20" s="14">
        <v>95.9</v>
      </c>
      <c r="G20" s="14">
        <v>154</v>
      </c>
      <c r="H20" s="14">
        <v>319.10000000000002</v>
      </c>
      <c r="I20" s="14">
        <v>118.6</v>
      </c>
      <c r="J20" s="14">
        <v>488.1</v>
      </c>
      <c r="K20" s="14">
        <v>259</v>
      </c>
      <c r="L20" s="14">
        <v>257</v>
      </c>
      <c r="M20" s="14">
        <v>178</v>
      </c>
      <c r="N20" s="14">
        <v>104</v>
      </c>
      <c r="O20" s="14">
        <v>91</v>
      </c>
      <c r="P20" s="14">
        <v>104</v>
      </c>
      <c r="Q20" s="14">
        <v>51</v>
      </c>
    </row>
    <row r="21" spans="1:17" ht="13.5" customHeight="1" x14ac:dyDescent="0.2">
      <c r="A21" s="7" t="s">
        <v>16</v>
      </c>
      <c r="B21" s="14">
        <v>157.6</v>
      </c>
      <c r="C21" s="14">
        <v>203.8</v>
      </c>
      <c r="D21" s="14">
        <v>59.3</v>
      </c>
      <c r="E21" s="14">
        <v>58.9</v>
      </c>
      <c r="F21" s="14">
        <v>62.1</v>
      </c>
      <c r="G21" s="14">
        <v>73.8</v>
      </c>
      <c r="H21" s="14">
        <v>0</v>
      </c>
      <c r="I21" s="14">
        <v>434.9</v>
      </c>
      <c r="J21" s="14">
        <v>44.2</v>
      </c>
      <c r="K21" s="14">
        <v>0</v>
      </c>
      <c r="L21" s="14">
        <v>0</v>
      </c>
      <c r="M21" s="14">
        <v>95</v>
      </c>
      <c r="N21" s="14">
        <v>77</v>
      </c>
      <c r="O21" s="14">
        <v>707</v>
      </c>
      <c r="P21" s="14">
        <v>297</v>
      </c>
      <c r="Q21" s="14">
        <v>750</v>
      </c>
    </row>
    <row r="22" spans="1:17" ht="13.5" customHeight="1" x14ac:dyDescent="0.2">
      <c r="A22" s="7" t="s">
        <v>77</v>
      </c>
      <c r="B22" s="14">
        <v>91.5</v>
      </c>
      <c r="C22" s="14">
        <v>72.800000000000011</v>
      </c>
      <c r="D22" s="14">
        <v>147.6</v>
      </c>
      <c r="E22" s="14">
        <v>52.5</v>
      </c>
      <c r="F22" s="14">
        <v>14.5</v>
      </c>
      <c r="G22" s="14">
        <v>105</v>
      </c>
      <c r="H22" s="14">
        <v>66.5</v>
      </c>
      <c r="I22" s="14">
        <v>109.1</v>
      </c>
      <c r="J22" s="14">
        <v>84.8</v>
      </c>
      <c r="K22" s="14">
        <v>52</v>
      </c>
      <c r="L22" s="14">
        <v>37</v>
      </c>
      <c r="M22" s="14">
        <v>45</v>
      </c>
      <c r="N22" s="14">
        <v>36</v>
      </c>
      <c r="O22" s="14">
        <v>103</v>
      </c>
      <c r="P22" s="14">
        <v>52</v>
      </c>
      <c r="Q22" s="14">
        <v>169</v>
      </c>
    </row>
    <row r="23" spans="1:17" ht="13.5" customHeight="1" x14ac:dyDescent="0.2">
      <c r="A23" s="7" t="s">
        <v>17</v>
      </c>
      <c r="B23" s="14">
        <v>53.699999999999996</v>
      </c>
      <c r="C23" s="14">
        <v>64.600000000000009</v>
      </c>
      <c r="D23" s="14">
        <v>12.7</v>
      </c>
      <c r="E23" s="14">
        <v>58.8</v>
      </c>
      <c r="F23" s="14">
        <v>85.1</v>
      </c>
      <c r="G23" s="14">
        <v>49.5</v>
      </c>
      <c r="H23" s="14">
        <v>66.5</v>
      </c>
      <c r="I23" s="14">
        <v>40.9</v>
      </c>
      <c r="J23" s="14">
        <v>36.4</v>
      </c>
      <c r="K23" s="14">
        <v>41</v>
      </c>
      <c r="L23" s="14">
        <v>26</v>
      </c>
      <c r="M23" s="14">
        <v>32</v>
      </c>
      <c r="N23" s="14">
        <v>54</v>
      </c>
      <c r="O23" s="14">
        <v>81</v>
      </c>
      <c r="P23" s="14">
        <v>42</v>
      </c>
      <c r="Q23" s="14">
        <v>47</v>
      </c>
    </row>
    <row r="24" spans="1:17" ht="13.5" customHeight="1" x14ac:dyDescent="0.2">
      <c r="A24" s="7" t="s">
        <v>18</v>
      </c>
      <c r="B24" s="14">
        <v>31.400000000000002</v>
      </c>
      <c r="C24" s="14">
        <v>1.4000000000000001</v>
      </c>
      <c r="D24" s="14">
        <v>1.2</v>
      </c>
      <c r="E24" s="14">
        <v>0</v>
      </c>
      <c r="F24" s="14">
        <v>2.8</v>
      </c>
      <c r="G24" s="14">
        <v>0.2</v>
      </c>
      <c r="H24" s="14">
        <v>92.2</v>
      </c>
      <c r="I24" s="14">
        <v>0.5</v>
      </c>
      <c r="J24" s="14">
        <v>0.3</v>
      </c>
      <c r="K24" s="14">
        <v>0</v>
      </c>
      <c r="L24" s="14">
        <v>0</v>
      </c>
      <c r="M24" s="14">
        <v>1</v>
      </c>
      <c r="N24" s="14">
        <v>2</v>
      </c>
      <c r="O24" s="14">
        <v>1</v>
      </c>
      <c r="P24" s="14">
        <v>2</v>
      </c>
      <c r="Q24" s="14">
        <v>57</v>
      </c>
    </row>
    <row r="25" spans="1:17" ht="13.5" customHeight="1" x14ac:dyDescent="0.2">
      <c r="A25" s="7" t="s">
        <v>19</v>
      </c>
      <c r="B25" s="14">
        <v>8.5</v>
      </c>
      <c r="C25" s="14">
        <v>13.000000000000002</v>
      </c>
      <c r="D25" s="14">
        <v>2.2000000000000002</v>
      </c>
      <c r="E25" s="14">
        <v>0.7</v>
      </c>
      <c r="F25" s="14">
        <v>103.5</v>
      </c>
      <c r="G25" s="14">
        <v>134.5</v>
      </c>
      <c r="H25" s="14">
        <v>113.5</v>
      </c>
      <c r="I25" s="14">
        <v>110.8</v>
      </c>
      <c r="J25" s="14">
        <v>1.5</v>
      </c>
      <c r="K25" s="14">
        <v>3</v>
      </c>
      <c r="L25" s="14">
        <v>0</v>
      </c>
      <c r="M25" s="14">
        <v>0</v>
      </c>
      <c r="N25" s="14">
        <v>0</v>
      </c>
      <c r="O25" s="14">
        <v>30</v>
      </c>
      <c r="P25" s="14">
        <v>0</v>
      </c>
      <c r="Q25" s="14">
        <v>0</v>
      </c>
    </row>
    <row r="26" spans="1:17" ht="13.5" customHeight="1" x14ac:dyDescent="0.2">
      <c r="A26" s="7" t="s">
        <v>71</v>
      </c>
      <c r="B26" s="14">
        <v>44.8</v>
      </c>
      <c r="C26" s="14">
        <v>58</v>
      </c>
      <c r="D26" s="14">
        <v>0.9</v>
      </c>
      <c r="E26" s="14">
        <v>7.2</v>
      </c>
      <c r="F26" s="14">
        <v>112.3</v>
      </c>
      <c r="G26" s="14">
        <v>181.6</v>
      </c>
      <c r="H26" s="14">
        <v>41</v>
      </c>
      <c r="I26" s="14">
        <v>128</v>
      </c>
      <c r="J26" s="14">
        <v>26.3</v>
      </c>
      <c r="K26" s="14">
        <v>66</v>
      </c>
      <c r="L26" s="14">
        <v>70</v>
      </c>
      <c r="M26" s="14">
        <v>183</v>
      </c>
      <c r="N26" s="14">
        <v>448</v>
      </c>
      <c r="O26" s="14">
        <v>409</v>
      </c>
      <c r="P26" s="14">
        <v>545</v>
      </c>
      <c r="Q26" s="14">
        <v>144</v>
      </c>
    </row>
    <row r="27" spans="1:17" ht="13.5" customHeight="1" x14ac:dyDescent="0.2">
      <c r="A27" s="7" t="s">
        <v>20</v>
      </c>
      <c r="B27" s="14">
        <v>26.7</v>
      </c>
      <c r="C27" s="14">
        <v>3.9</v>
      </c>
      <c r="D27" s="14">
        <v>11.1</v>
      </c>
      <c r="E27" s="14">
        <v>1.4</v>
      </c>
      <c r="F27" s="14">
        <v>19.2</v>
      </c>
      <c r="G27" s="14">
        <v>51.5</v>
      </c>
      <c r="H27" s="14">
        <v>11.7</v>
      </c>
      <c r="I27" s="14">
        <v>0</v>
      </c>
      <c r="J27" s="14">
        <v>17.399999999999999</v>
      </c>
      <c r="K27" s="14">
        <v>0</v>
      </c>
      <c r="L27" s="14">
        <v>23</v>
      </c>
      <c r="M27" s="14">
        <v>17</v>
      </c>
      <c r="N27" s="14">
        <v>82</v>
      </c>
      <c r="O27" s="14">
        <v>0</v>
      </c>
      <c r="P27" s="14">
        <v>27</v>
      </c>
      <c r="Q27" s="14">
        <v>0</v>
      </c>
    </row>
    <row r="28" spans="1:17" ht="13.5" customHeight="1" x14ac:dyDescent="0.2">
      <c r="A28" s="7" t="s">
        <v>72</v>
      </c>
      <c r="B28" s="14">
        <v>562.29999999999995</v>
      </c>
      <c r="C28" s="14">
        <v>336.7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279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</row>
    <row r="29" spans="1:17" ht="13.5" customHeight="1" x14ac:dyDescent="0.2">
      <c r="A29" s="7" t="s">
        <v>21</v>
      </c>
      <c r="B29" s="14">
        <v>63.500000000000007</v>
      </c>
      <c r="C29" s="14">
        <v>260.89999999999998</v>
      </c>
      <c r="D29" s="14">
        <v>102.9</v>
      </c>
      <c r="E29" s="14">
        <v>419.6</v>
      </c>
      <c r="F29" s="14">
        <v>729.8</v>
      </c>
      <c r="G29" s="14">
        <v>304.3</v>
      </c>
      <c r="H29" s="14">
        <v>378.6</v>
      </c>
      <c r="I29" s="14">
        <v>0</v>
      </c>
      <c r="J29" s="14">
        <v>459.5</v>
      </c>
      <c r="K29" s="14">
        <v>383</v>
      </c>
      <c r="L29" s="14">
        <v>300</v>
      </c>
      <c r="M29" s="14">
        <v>604</v>
      </c>
      <c r="N29" s="14">
        <v>6705</v>
      </c>
      <c r="O29" s="14">
        <v>325</v>
      </c>
      <c r="P29" s="14">
        <v>359</v>
      </c>
      <c r="Q29" s="14">
        <v>352</v>
      </c>
    </row>
    <row r="30" spans="1:17" ht="13.5" customHeight="1" x14ac:dyDescent="0.2">
      <c r="A30" s="7" t="s">
        <v>22</v>
      </c>
      <c r="B30" s="14">
        <v>210.8</v>
      </c>
      <c r="C30" s="14">
        <v>1362.5</v>
      </c>
      <c r="D30" s="14">
        <v>444.7</v>
      </c>
      <c r="E30" s="14">
        <v>488.2</v>
      </c>
      <c r="F30" s="14">
        <v>1028.7</v>
      </c>
      <c r="G30" s="14">
        <v>379.1</v>
      </c>
      <c r="H30" s="14">
        <v>562.20000000000005</v>
      </c>
      <c r="I30" s="14">
        <v>417.5</v>
      </c>
      <c r="J30" s="14">
        <v>1023.2</v>
      </c>
      <c r="K30" s="14">
        <v>1503</v>
      </c>
      <c r="L30" s="14">
        <v>1211</v>
      </c>
      <c r="M30" s="14">
        <v>523</v>
      </c>
      <c r="N30" s="14">
        <v>1198</v>
      </c>
      <c r="O30" s="14">
        <v>2036</v>
      </c>
      <c r="P30" s="14">
        <v>924</v>
      </c>
      <c r="Q30" s="14">
        <v>501</v>
      </c>
    </row>
    <row r="31" spans="1:17" ht="13.5" customHeight="1" x14ac:dyDescent="0.2">
      <c r="A31" s="7" t="s">
        <v>23</v>
      </c>
      <c r="B31" s="14">
        <v>31.8</v>
      </c>
      <c r="C31" s="14">
        <v>9.2999999999999989</v>
      </c>
      <c r="D31" s="14">
        <v>33.700000000000003</v>
      </c>
      <c r="E31" s="14">
        <v>49.3</v>
      </c>
      <c r="F31" s="14">
        <v>23.6</v>
      </c>
      <c r="G31" s="14">
        <v>147.69999999999999</v>
      </c>
      <c r="H31" s="14">
        <v>56</v>
      </c>
      <c r="I31" s="14">
        <v>146.9</v>
      </c>
      <c r="J31" s="14">
        <v>53</v>
      </c>
      <c r="K31" s="14">
        <v>92</v>
      </c>
      <c r="L31" s="14">
        <v>199</v>
      </c>
      <c r="M31" s="14">
        <v>229</v>
      </c>
      <c r="N31" s="14">
        <v>45</v>
      </c>
      <c r="O31" s="14">
        <v>206</v>
      </c>
      <c r="P31" s="14">
        <v>135</v>
      </c>
      <c r="Q31" s="14">
        <v>234</v>
      </c>
    </row>
    <row r="32" spans="1:17" ht="13.5" customHeight="1" x14ac:dyDescent="0.2">
      <c r="A32" s="7" t="s">
        <v>24</v>
      </c>
      <c r="B32" s="14">
        <v>1383.6</v>
      </c>
      <c r="C32" s="14">
        <v>1249.0999999999999</v>
      </c>
      <c r="D32" s="14">
        <v>646.20000000000005</v>
      </c>
      <c r="E32" s="14">
        <v>531</v>
      </c>
      <c r="F32" s="14">
        <v>423</v>
      </c>
      <c r="G32" s="14">
        <v>634.20000000000005</v>
      </c>
      <c r="H32" s="14">
        <v>266</v>
      </c>
      <c r="I32" s="14">
        <v>451.6</v>
      </c>
      <c r="J32" s="14">
        <v>364.4</v>
      </c>
      <c r="K32" s="14">
        <v>356</v>
      </c>
      <c r="L32" s="14">
        <v>871</v>
      </c>
      <c r="M32" s="14">
        <v>132</v>
      </c>
      <c r="N32" s="14">
        <v>251</v>
      </c>
      <c r="O32" s="14">
        <v>418</v>
      </c>
      <c r="P32" s="14">
        <v>393</v>
      </c>
      <c r="Q32" s="14">
        <v>467</v>
      </c>
    </row>
    <row r="33" spans="1:17" ht="13.5" customHeight="1" x14ac:dyDescent="0.2">
      <c r="A33" s="7" t="s">
        <v>84</v>
      </c>
      <c r="B33" s="14">
        <v>101.6</v>
      </c>
      <c r="C33" s="14">
        <v>71</v>
      </c>
      <c r="D33" s="14">
        <v>79.7</v>
      </c>
      <c r="E33" s="14">
        <v>81.5</v>
      </c>
      <c r="F33" s="14">
        <v>118.9</v>
      </c>
      <c r="G33" s="14">
        <v>88.4</v>
      </c>
      <c r="H33" s="14">
        <v>109.2</v>
      </c>
      <c r="I33" s="14">
        <v>10</v>
      </c>
      <c r="J33" s="14">
        <v>14.1</v>
      </c>
      <c r="K33" s="14">
        <v>3</v>
      </c>
      <c r="L33" s="14">
        <v>1</v>
      </c>
      <c r="M33" s="14">
        <v>32</v>
      </c>
      <c r="N33" s="14">
        <v>306</v>
      </c>
      <c r="O33" s="14">
        <v>112</v>
      </c>
      <c r="P33" s="14">
        <v>291</v>
      </c>
      <c r="Q33" s="14">
        <v>23</v>
      </c>
    </row>
    <row r="34" spans="1:17" ht="31.5" customHeight="1" x14ac:dyDescent="0.2">
      <c r="A34" s="8" t="s">
        <v>25</v>
      </c>
      <c r="B34" s="14">
        <v>165.10000000000002</v>
      </c>
      <c r="C34" s="14">
        <v>90.9</v>
      </c>
      <c r="D34" s="14">
        <v>280.3</v>
      </c>
      <c r="E34" s="14">
        <v>203.9</v>
      </c>
      <c r="F34" s="14">
        <v>63.4</v>
      </c>
      <c r="G34" s="14">
        <v>82</v>
      </c>
      <c r="H34" s="14">
        <v>112.4</v>
      </c>
      <c r="I34" s="14">
        <v>236.9</v>
      </c>
      <c r="J34" s="14">
        <v>105.5</v>
      </c>
      <c r="K34" s="14">
        <v>75</v>
      </c>
      <c r="L34" s="14">
        <v>82</v>
      </c>
      <c r="M34" s="14">
        <v>199</v>
      </c>
      <c r="N34" s="14">
        <v>334</v>
      </c>
      <c r="O34" s="14">
        <v>220</v>
      </c>
      <c r="P34" s="14">
        <v>590</v>
      </c>
      <c r="Q34" s="14">
        <v>285</v>
      </c>
    </row>
    <row r="35" spans="1:17" ht="13.5" customHeight="1" x14ac:dyDescent="0.2">
      <c r="A35" s="7" t="s">
        <v>26</v>
      </c>
      <c r="B35" s="14">
        <v>181</v>
      </c>
      <c r="C35" s="14">
        <v>18.100000000000001</v>
      </c>
      <c r="D35" s="14">
        <v>157.4</v>
      </c>
      <c r="E35" s="14">
        <v>23.3</v>
      </c>
      <c r="F35" s="14">
        <v>88.5</v>
      </c>
      <c r="G35" s="14">
        <v>84.6</v>
      </c>
      <c r="H35" s="14">
        <v>11.5</v>
      </c>
      <c r="I35" s="14">
        <v>7.3</v>
      </c>
      <c r="J35" s="14">
        <v>157.80000000000001</v>
      </c>
      <c r="K35" s="14">
        <v>63</v>
      </c>
      <c r="L35" s="14">
        <v>22</v>
      </c>
      <c r="M35" s="14">
        <v>4</v>
      </c>
      <c r="N35" s="14">
        <v>90</v>
      </c>
      <c r="O35" s="14">
        <v>142</v>
      </c>
      <c r="P35" s="14">
        <v>192</v>
      </c>
      <c r="Q35" s="14">
        <v>58</v>
      </c>
    </row>
    <row r="36" spans="1:17" ht="13.5" customHeight="1" x14ac:dyDescent="0.2">
      <c r="A36" s="7" t="s">
        <v>27</v>
      </c>
      <c r="B36" s="14">
        <v>164</v>
      </c>
      <c r="C36" s="14">
        <v>89</v>
      </c>
      <c r="D36" s="14">
        <v>128.1</v>
      </c>
      <c r="E36" s="14">
        <v>69.5</v>
      </c>
      <c r="F36" s="14">
        <v>179.6</v>
      </c>
      <c r="G36" s="14">
        <v>74</v>
      </c>
      <c r="H36" s="14">
        <v>183.6</v>
      </c>
      <c r="I36" s="14">
        <v>173.9</v>
      </c>
      <c r="J36" s="14">
        <v>410.6</v>
      </c>
      <c r="K36" s="14">
        <v>354</v>
      </c>
      <c r="L36" s="14">
        <v>169</v>
      </c>
      <c r="M36" s="14">
        <v>301</v>
      </c>
      <c r="N36" s="14">
        <v>468</v>
      </c>
      <c r="O36" s="14">
        <v>1050</v>
      </c>
      <c r="P36" s="14">
        <v>2333</v>
      </c>
      <c r="Q36" s="14">
        <v>1440</v>
      </c>
    </row>
    <row r="37" spans="1:17" ht="13.5" customHeight="1" x14ac:dyDescent="0.2">
      <c r="A37" s="7" t="s">
        <v>28</v>
      </c>
      <c r="B37" s="14">
        <v>56.3</v>
      </c>
      <c r="C37" s="14">
        <v>181.7</v>
      </c>
      <c r="D37" s="14">
        <v>98.2</v>
      </c>
      <c r="E37" s="14">
        <v>87.4</v>
      </c>
      <c r="F37" s="14">
        <v>44.4</v>
      </c>
      <c r="G37" s="14">
        <v>151.80000000000001</v>
      </c>
      <c r="H37" s="14">
        <v>148.19999999999999</v>
      </c>
      <c r="I37" s="14">
        <v>6.2</v>
      </c>
      <c r="J37" s="14">
        <v>42.9</v>
      </c>
      <c r="K37" s="14">
        <v>69</v>
      </c>
      <c r="L37" s="14">
        <v>58</v>
      </c>
      <c r="M37" s="14">
        <v>46</v>
      </c>
      <c r="N37" s="14">
        <v>36</v>
      </c>
      <c r="O37" s="14">
        <v>95</v>
      </c>
      <c r="P37" s="14">
        <v>237</v>
      </c>
      <c r="Q37" s="14">
        <v>95</v>
      </c>
    </row>
    <row r="38" spans="1:17" ht="13.5" customHeight="1" x14ac:dyDescent="0.2">
      <c r="A38" s="7" t="s">
        <v>29</v>
      </c>
      <c r="B38" s="14">
        <v>664.19999999999993</v>
      </c>
      <c r="C38" s="14">
        <v>1127</v>
      </c>
      <c r="D38" s="14">
        <v>3744.7</v>
      </c>
      <c r="E38" s="14">
        <v>2701.1</v>
      </c>
      <c r="F38" s="14">
        <v>2343.1999999999998</v>
      </c>
      <c r="G38" s="14">
        <v>2380.4</v>
      </c>
      <c r="H38" s="14">
        <v>5011.1000000000004</v>
      </c>
      <c r="I38" s="14">
        <v>2199.6999999999998</v>
      </c>
      <c r="J38" s="14">
        <v>3986.4</v>
      </c>
      <c r="K38" s="14">
        <v>6537</v>
      </c>
      <c r="L38" s="14">
        <v>3574</v>
      </c>
      <c r="M38" s="14">
        <v>5295</v>
      </c>
      <c r="N38" s="14">
        <v>2615</v>
      </c>
      <c r="O38" s="14">
        <v>4879</v>
      </c>
      <c r="P38" s="14">
        <v>7236</v>
      </c>
      <c r="Q38" s="14">
        <v>5068</v>
      </c>
    </row>
    <row r="39" spans="1:17" ht="13.5" customHeight="1" x14ac:dyDescent="0.2">
      <c r="A39" s="7" t="s">
        <v>30</v>
      </c>
      <c r="B39" s="14">
        <v>78.899999999999991</v>
      </c>
      <c r="C39" s="14">
        <v>169.49999999999997</v>
      </c>
      <c r="D39" s="14">
        <v>359.6</v>
      </c>
      <c r="E39" s="14">
        <v>135.5</v>
      </c>
      <c r="F39" s="14">
        <v>584.29999999999995</v>
      </c>
      <c r="G39" s="14">
        <v>1136.9000000000001</v>
      </c>
      <c r="H39" s="14">
        <v>277.39999999999998</v>
      </c>
      <c r="I39" s="14">
        <v>459.4</v>
      </c>
      <c r="J39" s="14">
        <v>392.8</v>
      </c>
      <c r="K39" s="14">
        <v>570</v>
      </c>
      <c r="L39" s="14">
        <v>511</v>
      </c>
      <c r="M39" s="14">
        <v>427</v>
      </c>
      <c r="N39" s="14">
        <v>649</v>
      </c>
      <c r="O39" s="14">
        <v>892</v>
      </c>
      <c r="P39" s="14">
        <v>728</v>
      </c>
      <c r="Q39" s="14">
        <v>1258</v>
      </c>
    </row>
    <row r="40" spans="1:17" ht="13.5" customHeight="1" x14ac:dyDescent="0.2">
      <c r="A40" s="7" t="s">
        <v>31</v>
      </c>
      <c r="B40" s="14">
        <v>1.4000000000000001</v>
      </c>
      <c r="C40" s="14">
        <v>7.8999999999999995</v>
      </c>
      <c r="D40" s="14">
        <v>1.5</v>
      </c>
      <c r="E40" s="14">
        <v>13.4</v>
      </c>
      <c r="F40" s="14">
        <v>1.2</v>
      </c>
      <c r="G40" s="14">
        <v>6.3</v>
      </c>
      <c r="H40" s="14">
        <v>10.8</v>
      </c>
      <c r="I40" s="14">
        <v>0</v>
      </c>
      <c r="J40" s="14">
        <v>235.7</v>
      </c>
      <c r="K40" s="14">
        <v>0</v>
      </c>
      <c r="L40" s="14">
        <v>12</v>
      </c>
      <c r="M40" s="14">
        <v>8</v>
      </c>
      <c r="N40" s="14">
        <v>2</v>
      </c>
      <c r="O40" s="14">
        <v>26</v>
      </c>
      <c r="P40" s="14">
        <v>4</v>
      </c>
      <c r="Q40" s="14">
        <v>13</v>
      </c>
    </row>
    <row r="41" spans="1:17" ht="13.5" customHeight="1" x14ac:dyDescent="0.2">
      <c r="A41" s="7" t="s">
        <v>73</v>
      </c>
      <c r="B41" s="14">
        <v>66.400000000000006</v>
      </c>
      <c r="C41" s="14">
        <v>196</v>
      </c>
      <c r="D41" s="14">
        <v>83.4</v>
      </c>
      <c r="E41" s="14">
        <v>94.6</v>
      </c>
      <c r="F41" s="14">
        <v>37.799999999999997</v>
      </c>
      <c r="G41" s="14">
        <v>66.8</v>
      </c>
      <c r="H41" s="14">
        <v>60.5</v>
      </c>
      <c r="I41" s="14">
        <v>289.7</v>
      </c>
      <c r="J41" s="14">
        <v>2.6</v>
      </c>
      <c r="K41" s="14">
        <v>2</v>
      </c>
      <c r="L41" s="14">
        <v>8</v>
      </c>
      <c r="M41" s="14">
        <v>9</v>
      </c>
      <c r="N41" s="14">
        <v>3</v>
      </c>
      <c r="O41" s="14">
        <v>381</v>
      </c>
      <c r="P41" s="14">
        <v>91</v>
      </c>
      <c r="Q41" s="14">
        <v>2</v>
      </c>
    </row>
    <row r="42" spans="1:17" ht="13.5" customHeight="1" x14ac:dyDescent="0.2">
      <c r="A42" s="7" t="s">
        <v>32</v>
      </c>
      <c r="B42" s="14">
        <v>82.9</v>
      </c>
      <c r="C42" s="14">
        <v>4.6999999999999993</v>
      </c>
      <c r="D42" s="14">
        <v>50.3</v>
      </c>
      <c r="E42" s="14">
        <v>15.4</v>
      </c>
      <c r="F42" s="14">
        <v>57.3</v>
      </c>
      <c r="G42" s="14">
        <v>64.5</v>
      </c>
      <c r="H42" s="14">
        <v>123.9</v>
      </c>
      <c r="I42" s="14">
        <v>62.4</v>
      </c>
      <c r="J42" s="14">
        <v>2.2000000000000002</v>
      </c>
      <c r="K42" s="14">
        <v>50</v>
      </c>
      <c r="L42" s="14">
        <v>23</v>
      </c>
      <c r="M42" s="14">
        <v>22</v>
      </c>
      <c r="N42" s="14">
        <v>3</v>
      </c>
      <c r="O42" s="14">
        <v>11</v>
      </c>
      <c r="P42" s="14">
        <v>0</v>
      </c>
      <c r="Q42" s="14">
        <v>0</v>
      </c>
    </row>
    <row r="43" spans="1:17" ht="13.5" customHeight="1" x14ac:dyDescent="0.2">
      <c r="A43" s="9" t="s">
        <v>33</v>
      </c>
      <c r="B43" s="13">
        <v>638.1</v>
      </c>
      <c r="C43" s="13">
        <v>1693</v>
      </c>
      <c r="D43" s="13">
        <v>5230.8999999999996</v>
      </c>
      <c r="E43" s="13">
        <v>1926.9</v>
      </c>
      <c r="F43" s="13">
        <v>1156.8</v>
      </c>
      <c r="G43" s="13">
        <v>1978.6</v>
      </c>
      <c r="H43" s="13">
        <v>400.8</v>
      </c>
      <c r="I43" s="13">
        <v>2061.3000000000002</v>
      </c>
      <c r="J43" s="13">
        <v>3776.2</v>
      </c>
      <c r="K43" s="13">
        <v>1205</v>
      </c>
      <c r="L43" s="13">
        <v>1628</v>
      </c>
      <c r="M43" s="13">
        <v>1185</v>
      </c>
      <c r="N43" s="13">
        <v>1366</v>
      </c>
      <c r="O43" s="13">
        <v>2565</v>
      </c>
      <c r="P43" s="13">
        <v>2132</v>
      </c>
      <c r="Q43" s="13">
        <v>1547</v>
      </c>
    </row>
    <row r="44" spans="1:17" ht="13.5" customHeight="1" x14ac:dyDescent="0.2">
      <c r="A44" s="9" t="s">
        <v>34</v>
      </c>
      <c r="B44" s="13">
        <f t="shared" ref="B44" si="22">SUM(B45:B48)</f>
        <v>143.4</v>
      </c>
      <c r="C44" s="13">
        <f t="shared" ref="C44" si="23">SUM(C45:C48)</f>
        <v>277.3</v>
      </c>
      <c r="D44" s="13">
        <f t="shared" ref="D44:F44" si="24">SUM(D45:D48)</f>
        <v>525.6</v>
      </c>
      <c r="E44" s="13">
        <f t="shared" si="24"/>
        <v>469.6</v>
      </c>
      <c r="F44" s="13">
        <f t="shared" si="24"/>
        <v>647.6</v>
      </c>
      <c r="G44" s="13">
        <f t="shared" ref="G44" si="25">SUM(G45:G48)</f>
        <v>490.20000000000005</v>
      </c>
      <c r="H44" s="13">
        <f t="shared" ref="H44" si="26">SUM(H45:H48)</f>
        <v>294.3</v>
      </c>
      <c r="I44" s="13">
        <f t="shared" ref="I44:J44" si="27">SUM(I45:I48)</f>
        <v>309.7</v>
      </c>
      <c r="J44" s="13">
        <f t="shared" si="27"/>
        <v>214.2</v>
      </c>
      <c r="K44" s="13">
        <f t="shared" ref="K44:L44" si="28">SUM(K45:K48)</f>
        <v>211</v>
      </c>
      <c r="L44" s="13">
        <f t="shared" si="28"/>
        <v>107</v>
      </c>
      <c r="M44" s="13">
        <f t="shared" ref="M44:N44" si="29">SUM(M45:M48)</f>
        <v>225</v>
      </c>
      <c r="N44" s="13">
        <f t="shared" si="29"/>
        <v>1657</v>
      </c>
      <c r="O44" s="13">
        <f t="shared" ref="O44:P44" si="30">SUM(O45:O48)</f>
        <v>15</v>
      </c>
      <c r="P44" s="13">
        <f t="shared" si="30"/>
        <v>231</v>
      </c>
      <c r="Q44" s="13">
        <f t="shared" ref="Q44" si="31">SUM(Q45:Q48)</f>
        <v>181</v>
      </c>
    </row>
    <row r="45" spans="1:17" ht="13.5" customHeight="1" x14ac:dyDescent="0.2">
      <c r="A45" s="7" t="s">
        <v>35</v>
      </c>
      <c r="B45" s="14">
        <v>78.2</v>
      </c>
      <c r="C45" s="14">
        <v>231.49999999999997</v>
      </c>
      <c r="D45" s="14">
        <v>364.1</v>
      </c>
      <c r="E45" s="14">
        <v>400.4</v>
      </c>
      <c r="F45" s="14">
        <v>393.5</v>
      </c>
      <c r="G45" s="14">
        <v>376.7</v>
      </c>
      <c r="H45" s="14">
        <v>246</v>
      </c>
      <c r="I45" s="14">
        <v>90.3</v>
      </c>
      <c r="J45" s="14">
        <v>67.599999999999994</v>
      </c>
      <c r="K45" s="14">
        <v>88</v>
      </c>
      <c r="L45" s="14">
        <v>6</v>
      </c>
      <c r="M45" s="14">
        <v>36</v>
      </c>
      <c r="N45" s="14">
        <v>1453</v>
      </c>
      <c r="O45" s="14">
        <v>4</v>
      </c>
      <c r="P45" s="14">
        <v>29</v>
      </c>
      <c r="Q45" s="14">
        <v>169</v>
      </c>
    </row>
    <row r="46" spans="1:17" ht="13.5" customHeight="1" x14ac:dyDescent="0.2">
      <c r="A46" s="7" t="s">
        <v>36</v>
      </c>
      <c r="B46" s="14">
        <v>50.3</v>
      </c>
      <c r="C46" s="14">
        <v>16.3</v>
      </c>
      <c r="D46" s="14">
        <v>7.9</v>
      </c>
      <c r="E46" s="14">
        <v>0.2</v>
      </c>
      <c r="F46" s="14">
        <v>0.2</v>
      </c>
      <c r="G46" s="14">
        <v>0.1</v>
      </c>
      <c r="H46" s="14">
        <v>3</v>
      </c>
      <c r="I46" s="14">
        <v>2</v>
      </c>
      <c r="J46" s="14">
        <v>0.1</v>
      </c>
      <c r="K46" s="14">
        <v>0</v>
      </c>
      <c r="L46" s="14">
        <v>0</v>
      </c>
      <c r="M46" s="14">
        <v>11</v>
      </c>
      <c r="N46" s="14">
        <v>12</v>
      </c>
      <c r="O46" s="14">
        <v>0</v>
      </c>
      <c r="P46" s="14">
        <v>1</v>
      </c>
      <c r="Q46" s="14">
        <v>0</v>
      </c>
    </row>
    <row r="47" spans="1:17" ht="13.5" customHeight="1" x14ac:dyDescent="0.2">
      <c r="A47" s="7" t="s">
        <v>37</v>
      </c>
      <c r="B47" s="14">
        <v>11.799999999999999</v>
      </c>
      <c r="C47" s="14">
        <v>17.900000000000002</v>
      </c>
      <c r="D47" s="14">
        <v>152.19999999999999</v>
      </c>
      <c r="E47" s="14">
        <v>67.900000000000006</v>
      </c>
      <c r="F47" s="14">
        <v>228.7</v>
      </c>
      <c r="G47" s="14">
        <v>112.3</v>
      </c>
      <c r="H47" s="14">
        <v>18.8</v>
      </c>
      <c r="I47" s="14">
        <v>19.8</v>
      </c>
      <c r="J47" s="14">
        <v>15</v>
      </c>
      <c r="K47" s="14">
        <v>123</v>
      </c>
      <c r="L47" s="14">
        <v>101</v>
      </c>
      <c r="M47" s="14">
        <v>173</v>
      </c>
      <c r="N47" s="14">
        <v>190</v>
      </c>
      <c r="O47" s="14">
        <v>8</v>
      </c>
      <c r="P47" s="14">
        <v>200</v>
      </c>
      <c r="Q47" s="14">
        <v>12</v>
      </c>
    </row>
    <row r="48" spans="1:17" ht="13.5" customHeight="1" x14ac:dyDescent="0.2">
      <c r="A48" s="7" t="s">
        <v>38</v>
      </c>
      <c r="B48" s="14">
        <v>3.0999999999999996</v>
      </c>
      <c r="C48" s="14">
        <v>11.6</v>
      </c>
      <c r="D48" s="14">
        <v>1.4</v>
      </c>
      <c r="E48" s="14">
        <v>1.1000000000000001</v>
      </c>
      <c r="F48" s="14">
        <v>25.2</v>
      </c>
      <c r="G48" s="14">
        <v>1.1000000000000001</v>
      </c>
      <c r="H48" s="14">
        <v>26.5</v>
      </c>
      <c r="I48" s="14">
        <v>197.6</v>
      </c>
      <c r="J48" s="14">
        <v>131.5</v>
      </c>
      <c r="K48" s="14">
        <v>0</v>
      </c>
      <c r="L48" s="14">
        <v>0</v>
      </c>
      <c r="M48" s="14">
        <v>5</v>
      </c>
      <c r="N48" s="14">
        <v>2</v>
      </c>
      <c r="O48" s="14">
        <v>3</v>
      </c>
      <c r="P48" s="14">
        <v>1</v>
      </c>
      <c r="Q48" s="14">
        <v>0</v>
      </c>
    </row>
    <row r="49" spans="1:17" ht="13.5" customHeight="1" x14ac:dyDescent="0.2">
      <c r="A49" s="9" t="s">
        <v>39</v>
      </c>
      <c r="B49" s="13">
        <f t="shared" ref="B49" si="32">SUM(B50:B52)</f>
        <v>486.5</v>
      </c>
      <c r="C49" s="13">
        <f t="shared" ref="C49" si="33">SUM(C50:C52)</f>
        <v>727</v>
      </c>
      <c r="D49" s="13">
        <f t="shared" ref="D49:F49" si="34">SUM(D50:D52)</f>
        <v>918.30000000000007</v>
      </c>
      <c r="E49" s="13">
        <f t="shared" si="34"/>
        <v>1944.1000000000001</v>
      </c>
      <c r="F49" s="13">
        <f t="shared" si="34"/>
        <v>1679.8</v>
      </c>
      <c r="G49" s="13">
        <f t="shared" ref="G49" si="35">SUM(G50:G52)</f>
        <v>2998.4</v>
      </c>
      <c r="H49" s="13">
        <f t="shared" ref="H49" si="36">SUM(H50:H52)</f>
        <v>2059.7000000000003</v>
      </c>
      <c r="I49" s="13">
        <f t="shared" ref="I49:J49" si="37">SUM(I50:I52)</f>
        <v>926.19999999999993</v>
      </c>
      <c r="J49" s="13">
        <f t="shared" si="37"/>
        <v>1488.5</v>
      </c>
      <c r="K49" s="13">
        <f t="shared" ref="K49:L49" si="38">SUM(K50:K52)</f>
        <v>703</v>
      </c>
      <c r="L49" s="13">
        <f t="shared" si="38"/>
        <v>582</v>
      </c>
      <c r="M49" s="13">
        <f t="shared" ref="M49:N49" si="39">SUM(M50:M52)</f>
        <v>924</v>
      </c>
      <c r="N49" s="13">
        <f t="shared" si="39"/>
        <v>1473</v>
      </c>
      <c r="O49" s="13">
        <f t="shared" ref="O49:P49" si="40">SUM(O50:O52)</f>
        <v>900</v>
      </c>
      <c r="P49" s="13">
        <f t="shared" si="40"/>
        <v>942</v>
      </c>
      <c r="Q49" s="13">
        <f t="shared" ref="Q49" si="41">SUM(Q50:Q52)</f>
        <v>400</v>
      </c>
    </row>
    <row r="50" spans="1:17" ht="13.5" customHeight="1" x14ac:dyDescent="0.2">
      <c r="A50" s="7" t="s">
        <v>40</v>
      </c>
      <c r="B50" s="14">
        <v>67.8</v>
      </c>
      <c r="C50" s="14">
        <v>199.7</v>
      </c>
      <c r="D50" s="14">
        <v>534.6</v>
      </c>
      <c r="E50" s="14">
        <v>703.6</v>
      </c>
      <c r="F50" s="14">
        <v>867.2</v>
      </c>
      <c r="G50" s="14">
        <v>1980.3</v>
      </c>
      <c r="H50" s="14">
        <v>1192.4000000000001</v>
      </c>
      <c r="I50" s="14">
        <v>338.5</v>
      </c>
      <c r="J50" s="14">
        <v>924.6</v>
      </c>
      <c r="K50" s="14">
        <v>155</v>
      </c>
      <c r="L50" s="14">
        <v>58</v>
      </c>
      <c r="M50" s="14">
        <v>98</v>
      </c>
      <c r="N50" s="14">
        <v>110</v>
      </c>
      <c r="O50" s="14">
        <v>320</v>
      </c>
      <c r="P50" s="14">
        <v>176</v>
      </c>
      <c r="Q50" s="14">
        <v>106</v>
      </c>
    </row>
    <row r="51" spans="1:17" ht="13.5" customHeight="1" x14ac:dyDescent="0.2">
      <c r="A51" s="7" t="s">
        <v>41</v>
      </c>
      <c r="B51" s="14">
        <v>418.4</v>
      </c>
      <c r="C51" s="14">
        <v>331.40000000000003</v>
      </c>
      <c r="D51" s="14">
        <v>165.3</v>
      </c>
      <c r="E51" s="14">
        <v>1049.7</v>
      </c>
      <c r="F51" s="14">
        <v>598.9</v>
      </c>
      <c r="G51" s="14">
        <v>681.2</v>
      </c>
      <c r="H51" s="14">
        <v>385.5</v>
      </c>
      <c r="I51" s="14">
        <v>253.8</v>
      </c>
      <c r="J51" s="14">
        <v>242.4</v>
      </c>
      <c r="K51" s="14">
        <v>311</v>
      </c>
      <c r="L51" s="14">
        <v>151</v>
      </c>
      <c r="M51" s="14">
        <v>607</v>
      </c>
      <c r="N51" s="14">
        <v>604</v>
      </c>
      <c r="O51" s="14">
        <v>426</v>
      </c>
      <c r="P51" s="14">
        <v>510</v>
      </c>
      <c r="Q51" s="14">
        <v>153</v>
      </c>
    </row>
    <row r="52" spans="1:17" ht="13.5" customHeight="1" x14ac:dyDescent="0.2">
      <c r="A52" s="7" t="s">
        <v>42</v>
      </c>
      <c r="B52" s="14">
        <v>0.3</v>
      </c>
      <c r="C52" s="14">
        <v>195.9</v>
      </c>
      <c r="D52" s="14">
        <v>218.4</v>
      </c>
      <c r="E52" s="14">
        <v>190.8</v>
      </c>
      <c r="F52" s="14">
        <v>213.7</v>
      </c>
      <c r="G52" s="14">
        <v>336.9</v>
      </c>
      <c r="H52" s="14">
        <v>481.8</v>
      </c>
      <c r="I52" s="14">
        <v>333.9</v>
      </c>
      <c r="J52" s="14">
        <v>321.5</v>
      </c>
      <c r="K52" s="14">
        <v>237</v>
      </c>
      <c r="L52" s="14">
        <v>373</v>
      </c>
      <c r="M52" s="14">
        <v>219</v>
      </c>
      <c r="N52" s="14">
        <v>759</v>
      </c>
      <c r="O52" s="14">
        <v>154</v>
      </c>
      <c r="P52" s="14">
        <v>256</v>
      </c>
      <c r="Q52" s="14">
        <v>141</v>
      </c>
    </row>
    <row r="53" spans="1:17" ht="13.5" customHeight="1" x14ac:dyDescent="0.2">
      <c r="A53" s="9" t="s">
        <v>43</v>
      </c>
      <c r="B53" s="13">
        <f t="shared" ref="B53" si="42">SUM(B54:B56)</f>
        <v>1212.9000000000001</v>
      </c>
      <c r="C53" s="13">
        <f t="shared" ref="C53" si="43">SUM(C54:C56)</f>
        <v>1708.6</v>
      </c>
      <c r="D53" s="13">
        <f t="shared" ref="D53:F53" si="44">SUM(D54:D56)</f>
        <v>1436</v>
      </c>
      <c r="E53" s="13">
        <f t="shared" si="44"/>
        <v>2230</v>
      </c>
      <c r="F53" s="13">
        <f t="shared" si="44"/>
        <v>2609.1</v>
      </c>
      <c r="G53" s="13">
        <f t="shared" ref="G53" si="45">SUM(G54:G56)</f>
        <v>2565.8000000000002</v>
      </c>
      <c r="H53" s="13">
        <f t="shared" ref="H53" si="46">SUM(H54:H56)</f>
        <v>4654.1000000000004</v>
      </c>
      <c r="I53" s="13">
        <f t="shared" ref="I53:J53" si="47">SUM(I54:I56)</f>
        <v>3128.7</v>
      </c>
      <c r="J53" s="13">
        <f t="shared" si="47"/>
        <v>4047.3</v>
      </c>
      <c r="K53" s="13">
        <f t="shared" ref="K53:L53" si="48">SUM(K54:K56)</f>
        <v>1825</v>
      </c>
      <c r="L53" s="13">
        <f t="shared" si="48"/>
        <v>2492</v>
      </c>
      <c r="M53" s="13">
        <f t="shared" ref="M53:N53" si="49">SUM(M54:M56)</f>
        <v>2694</v>
      </c>
      <c r="N53" s="13">
        <f t="shared" si="49"/>
        <v>1748</v>
      </c>
      <c r="O53" s="13">
        <f t="shared" ref="O53:P53" si="50">SUM(O54:O56)</f>
        <v>3416</v>
      </c>
      <c r="P53" s="13">
        <f t="shared" si="50"/>
        <v>2873</v>
      </c>
      <c r="Q53" s="13">
        <f t="shared" ref="Q53" si="51">SUM(Q54:Q56)</f>
        <v>2887</v>
      </c>
    </row>
    <row r="54" spans="1:17" ht="13.5" customHeight="1" x14ac:dyDescent="0.2">
      <c r="A54" s="7" t="s">
        <v>44</v>
      </c>
      <c r="B54" s="14">
        <v>284</v>
      </c>
      <c r="C54" s="14">
        <v>551.5</v>
      </c>
      <c r="D54" s="14">
        <v>261.3</v>
      </c>
      <c r="E54" s="14">
        <v>329.6</v>
      </c>
      <c r="F54" s="14">
        <v>320.8</v>
      </c>
      <c r="G54" s="14">
        <v>206.1</v>
      </c>
      <c r="H54" s="14">
        <v>1087.2</v>
      </c>
      <c r="I54" s="14">
        <v>412.9</v>
      </c>
      <c r="J54" s="14">
        <v>948.7</v>
      </c>
      <c r="K54" s="14">
        <v>421</v>
      </c>
      <c r="L54" s="14">
        <v>269</v>
      </c>
      <c r="M54" s="14">
        <v>395</v>
      </c>
      <c r="N54" s="14">
        <v>513</v>
      </c>
      <c r="O54" s="14">
        <v>864</v>
      </c>
      <c r="P54" s="14">
        <v>1223</v>
      </c>
      <c r="Q54" s="14">
        <v>1611</v>
      </c>
    </row>
    <row r="55" spans="1:17" ht="13.5" customHeight="1" x14ac:dyDescent="0.2">
      <c r="A55" s="7" t="s">
        <v>45</v>
      </c>
      <c r="B55" s="14">
        <v>637.20000000000005</v>
      </c>
      <c r="C55" s="14">
        <v>549.29999999999995</v>
      </c>
      <c r="D55" s="14">
        <v>875.2</v>
      </c>
      <c r="E55" s="14">
        <v>1402.6</v>
      </c>
      <c r="F55" s="14">
        <v>1866.1</v>
      </c>
      <c r="G55" s="14">
        <v>1999.2</v>
      </c>
      <c r="H55" s="14">
        <v>1928.4</v>
      </c>
      <c r="I55" s="14">
        <v>1530</v>
      </c>
      <c r="J55" s="14">
        <v>2197.9</v>
      </c>
      <c r="K55" s="14">
        <v>788</v>
      </c>
      <c r="L55" s="14">
        <v>929</v>
      </c>
      <c r="M55" s="14">
        <v>1585</v>
      </c>
      <c r="N55" s="14">
        <v>1092</v>
      </c>
      <c r="O55" s="14">
        <v>1266</v>
      </c>
      <c r="P55" s="14">
        <v>1187</v>
      </c>
      <c r="Q55" s="14">
        <v>522</v>
      </c>
    </row>
    <row r="56" spans="1:17" ht="13.5" customHeight="1" x14ac:dyDescent="0.2">
      <c r="A56" s="7" t="s">
        <v>46</v>
      </c>
      <c r="B56" s="14">
        <v>291.70000000000005</v>
      </c>
      <c r="C56" s="14">
        <v>607.79999999999995</v>
      </c>
      <c r="D56" s="14">
        <v>299.5</v>
      </c>
      <c r="E56" s="14">
        <v>497.8</v>
      </c>
      <c r="F56" s="14">
        <v>422.2</v>
      </c>
      <c r="G56" s="14">
        <v>360.5</v>
      </c>
      <c r="H56" s="14">
        <v>1638.5</v>
      </c>
      <c r="I56" s="14">
        <v>1185.8</v>
      </c>
      <c r="J56" s="14">
        <v>900.7</v>
      </c>
      <c r="K56" s="14">
        <v>616</v>
      </c>
      <c r="L56" s="14">
        <v>1294</v>
      </c>
      <c r="M56" s="14">
        <v>714</v>
      </c>
      <c r="N56" s="14">
        <v>143</v>
      </c>
      <c r="O56" s="14">
        <v>1286</v>
      </c>
      <c r="P56" s="14">
        <v>463</v>
      </c>
      <c r="Q56" s="14">
        <v>754</v>
      </c>
    </row>
    <row r="57" spans="1:17" ht="13.5" customHeight="1" x14ac:dyDescent="0.2">
      <c r="A57" s="9" t="s">
        <v>47</v>
      </c>
      <c r="B57" s="13">
        <f t="shared" ref="B57:J57" si="52">SUM(B58:B62)</f>
        <v>620.80000000000007</v>
      </c>
      <c r="C57" s="13">
        <f t="shared" si="52"/>
        <v>302</v>
      </c>
      <c r="D57" s="13">
        <f t="shared" si="52"/>
        <v>298.5</v>
      </c>
      <c r="E57" s="13">
        <f t="shared" si="52"/>
        <v>910.80000000000007</v>
      </c>
      <c r="F57" s="13">
        <f t="shared" si="52"/>
        <v>229.8</v>
      </c>
      <c r="G57" s="13">
        <f t="shared" si="52"/>
        <v>394.00000000000006</v>
      </c>
      <c r="H57" s="13">
        <f t="shared" si="52"/>
        <v>548.70000000000005</v>
      </c>
      <c r="I57" s="13">
        <f t="shared" si="52"/>
        <v>1803.5</v>
      </c>
      <c r="J57" s="13">
        <f t="shared" si="52"/>
        <v>3937.2</v>
      </c>
      <c r="K57" s="13">
        <f t="shared" ref="K57:L57" si="53">SUM(K58:K62)</f>
        <v>1743</v>
      </c>
      <c r="L57" s="13">
        <f t="shared" si="53"/>
        <v>970</v>
      </c>
      <c r="M57" s="13">
        <f t="shared" ref="M57:N57" si="54">SUM(M58:M62)</f>
        <v>1559</v>
      </c>
      <c r="N57" s="13">
        <f t="shared" si="54"/>
        <v>2872</v>
      </c>
      <c r="O57" s="13">
        <f t="shared" ref="O57:P57" si="55">SUM(O58:O62)</f>
        <v>2051</v>
      </c>
      <c r="P57" s="13">
        <f t="shared" si="55"/>
        <v>1354</v>
      </c>
      <c r="Q57" s="13">
        <f t="shared" ref="Q57" si="56">SUM(Q58:Q62)</f>
        <v>362</v>
      </c>
    </row>
    <row r="58" spans="1:17" ht="13.5" customHeight="1" x14ac:dyDescent="0.2">
      <c r="A58" s="7" t="s">
        <v>48</v>
      </c>
      <c r="B58" s="14">
        <v>411.8</v>
      </c>
      <c r="C58" s="14">
        <v>174.20000000000002</v>
      </c>
      <c r="D58" s="14">
        <v>52.3</v>
      </c>
      <c r="E58" s="14">
        <v>273.8</v>
      </c>
      <c r="F58" s="14">
        <v>75.099999999999994</v>
      </c>
      <c r="G58" s="14">
        <v>265.8</v>
      </c>
      <c r="H58" s="14">
        <v>81.400000000000006</v>
      </c>
      <c r="I58" s="14">
        <v>247.3</v>
      </c>
      <c r="J58" s="14">
        <v>69.400000000000006</v>
      </c>
      <c r="K58" s="14">
        <v>157</v>
      </c>
      <c r="L58" s="14">
        <v>42</v>
      </c>
      <c r="M58" s="14">
        <v>99</v>
      </c>
      <c r="N58" s="14">
        <v>109</v>
      </c>
      <c r="O58" s="14">
        <v>80</v>
      </c>
      <c r="P58" s="14">
        <v>59</v>
      </c>
      <c r="Q58" s="14">
        <v>96</v>
      </c>
    </row>
    <row r="59" spans="1:17" ht="13.5" customHeight="1" x14ac:dyDescent="0.2">
      <c r="A59" s="7" t="s">
        <v>49</v>
      </c>
      <c r="B59" s="14">
        <v>14.600000000000001</v>
      </c>
      <c r="C59" s="14">
        <v>0</v>
      </c>
      <c r="D59" s="14">
        <v>5.6</v>
      </c>
      <c r="E59" s="14">
        <v>348.9</v>
      </c>
      <c r="F59" s="14">
        <v>35.4</v>
      </c>
      <c r="G59" s="14">
        <v>22</v>
      </c>
      <c r="H59" s="14">
        <v>61.3</v>
      </c>
      <c r="I59" s="14">
        <v>75.099999999999994</v>
      </c>
      <c r="J59" s="14">
        <v>208.1</v>
      </c>
      <c r="K59" s="14">
        <v>22</v>
      </c>
      <c r="L59" s="14">
        <v>14</v>
      </c>
      <c r="M59" s="14">
        <v>62</v>
      </c>
      <c r="N59" s="14">
        <v>170</v>
      </c>
      <c r="O59" s="14">
        <v>237</v>
      </c>
      <c r="P59" s="14">
        <v>315</v>
      </c>
      <c r="Q59" s="14">
        <v>40</v>
      </c>
    </row>
    <row r="60" spans="1:17" ht="13.5" customHeight="1" x14ac:dyDescent="0.2">
      <c r="A60" s="7" t="s">
        <v>50</v>
      </c>
      <c r="B60" s="14">
        <v>167.20000000000002</v>
      </c>
      <c r="C60" s="14">
        <v>55</v>
      </c>
      <c r="D60" s="14">
        <v>8.1999999999999993</v>
      </c>
      <c r="E60" s="14">
        <v>7.7</v>
      </c>
      <c r="F60" s="14">
        <v>6.7</v>
      </c>
      <c r="G60" s="14">
        <v>15.3</v>
      </c>
      <c r="H60" s="14">
        <v>2.8</v>
      </c>
      <c r="I60" s="14">
        <v>7.2</v>
      </c>
      <c r="J60" s="14">
        <v>5</v>
      </c>
      <c r="K60" s="14">
        <v>14</v>
      </c>
      <c r="L60" s="14">
        <v>1</v>
      </c>
      <c r="M60" s="14">
        <v>80</v>
      </c>
      <c r="N60" s="14">
        <v>22</v>
      </c>
      <c r="O60" s="14">
        <v>160</v>
      </c>
      <c r="P60" s="14">
        <v>18</v>
      </c>
      <c r="Q60" s="14">
        <v>84</v>
      </c>
    </row>
    <row r="61" spans="1:17" ht="13.5" customHeight="1" x14ac:dyDescent="0.2">
      <c r="A61" s="7" t="s">
        <v>51</v>
      </c>
      <c r="B61" s="14">
        <v>27.2</v>
      </c>
      <c r="C61" s="14">
        <v>42.400000000000006</v>
      </c>
      <c r="D61" s="14">
        <v>232.4</v>
      </c>
      <c r="E61" s="14">
        <v>280.39999999999998</v>
      </c>
      <c r="F61" s="14">
        <v>112.6</v>
      </c>
      <c r="G61" s="14">
        <v>25.1</v>
      </c>
      <c r="H61" s="14">
        <v>403.2</v>
      </c>
      <c r="I61" s="14">
        <v>1473.9</v>
      </c>
      <c r="J61" s="14">
        <v>3652.5</v>
      </c>
      <c r="K61" s="14">
        <v>1550</v>
      </c>
      <c r="L61" s="14">
        <v>897</v>
      </c>
      <c r="M61" s="14">
        <v>1313</v>
      </c>
      <c r="N61" s="14">
        <v>2550</v>
      </c>
      <c r="O61" s="14">
        <v>1566</v>
      </c>
      <c r="P61" s="14">
        <v>958</v>
      </c>
      <c r="Q61" s="14">
        <v>142</v>
      </c>
    </row>
    <row r="62" spans="1:17" ht="13.5" customHeight="1" x14ac:dyDescent="0.2">
      <c r="A62" s="7" t="s">
        <v>52</v>
      </c>
      <c r="B62" s="14">
        <v>0</v>
      </c>
      <c r="C62" s="14">
        <v>30.4</v>
      </c>
      <c r="D62" s="14">
        <v>0</v>
      </c>
      <c r="E62" s="14">
        <v>0</v>
      </c>
      <c r="F62" s="14">
        <v>0</v>
      </c>
      <c r="G62" s="14">
        <v>65.8</v>
      </c>
      <c r="H62" s="14">
        <v>0</v>
      </c>
      <c r="I62" s="14">
        <v>0</v>
      </c>
      <c r="J62" s="14">
        <v>2.2000000000000002</v>
      </c>
      <c r="K62" s="14">
        <v>0</v>
      </c>
      <c r="L62" s="14">
        <v>16</v>
      </c>
      <c r="M62" s="14">
        <v>5</v>
      </c>
      <c r="N62" s="14">
        <v>21</v>
      </c>
      <c r="O62" s="14">
        <v>8</v>
      </c>
      <c r="P62" s="14">
        <v>4</v>
      </c>
      <c r="Q62" s="14">
        <v>0</v>
      </c>
    </row>
    <row r="63" spans="1:17" ht="13.5" customHeight="1" x14ac:dyDescent="0.2">
      <c r="A63" s="9" t="s">
        <v>53</v>
      </c>
      <c r="B63" s="13">
        <f t="shared" ref="B63" si="57">SUM(B64:B65)</f>
        <v>4014.2</v>
      </c>
      <c r="C63" s="13">
        <f t="shared" ref="C63" si="58">SUM(C64:C65)</f>
        <v>2550.6</v>
      </c>
      <c r="D63" s="13">
        <f t="shared" ref="D63:F63" si="59">SUM(D64:D65)</f>
        <v>1698.5</v>
      </c>
      <c r="E63" s="13">
        <f t="shared" si="59"/>
        <v>3389</v>
      </c>
      <c r="F63" s="13">
        <f t="shared" si="59"/>
        <v>3389.5</v>
      </c>
      <c r="G63" s="13">
        <f t="shared" ref="G63" si="60">SUM(G64:G65)</f>
        <v>2349.8000000000002</v>
      </c>
      <c r="H63" s="13">
        <f t="shared" ref="H63" si="61">SUM(H64:H65)</f>
        <v>1087.5999999999999</v>
      </c>
      <c r="I63" s="13">
        <f t="shared" ref="I63:J63" si="62">SUM(I64:I65)</f>
        <v>767.80000000000007</v>
      </c>
      <c r="J63" s="13">
        <f t="shared" si="62"/>
        <v>2338.6</v>
      </c>
      <c r="K63" s="13">
        <f t="shared" ref="K63:L63" si="63">SUM(K64:K65)</f>
        <v>2377</v>
      </c>
      <c r="L63" s="13">
        <f t="shared" si="63"/>
        <v>997</v>
      </c>
      <c r="M63" s="13">
        <f t="shared" ref="M63:N63" si="64">SUM(M64:M65)</f>
        <v>2581</v>
      </c>
      <c r="N63" s="13">
        <f t="shared" si="64"/>
        <v>2237</v>
      </c>
      <c r="O63" s="13">
        <f t="shared" ref="O63:P63" si="65">SUM(O64:O65)</f>
        <v>2360</v>
      </c>
      <c r="P63" s="13">
        <f t="shared" si="65"/>
        <v>1843</v>
      </c>
      <c r="Q63" s="13">
        <f t="shared" ref="Q63" si="66">SUM(Q64:Q65)</f>
        <v>1749</v>
      </c>
    </row>
    <row r="64" spans="1:17" ht="13.5" customHeight="1" x14ac:dyDescent="0.2">
      <c r="A64" s="7" t="s">
        <v>54</v>
      </c>
      <c r="B64" s="14">
        <v>3987.1</v>
      </c>
      <c r="C64" s="14">
        <v>2503.4</v>
      </c>
      <c r="D64" s="14">
        <v>1647.7</v>
      </c>
      <c r="E64" s="14">
        <v>3219.7</v>
      </c>
      <c r="F64" s="14">
        <v>3305.1</v>
      </c>
      <c r="G64" s="14">
        <v>2266.3000000000002</v>
      </c>
      <c r="H64" s="14">
        <v>942</v>
      </c>
      <c r="I64" s="14">
        <v>731.6</v>
      </c>
      <c r="J64" s="14">
        <v>2289.5</v>
      </c>
      <c r="K64" s="14">
        <v>2353</v>
      </c>
      <c r="L64" s="14">
        <v>973</v>
      </c>
      <c r="M64" s="14">
        <v>2459</v>
      </c>
      <c r="N64" s="14">
        <v>2186</v>
      </c>
      <c r="O64" s="14">
        <v>2325</v>
      </c>
      <c r="P64" s="14">
        <v>1817</v>
      </c>
      <c r="Q64" s="14">
        <v>1729</v>
      </c>
    </row>
    <row r="65" spans="1:17" ht="13.5" customHeight="1" x14ac:dyDescent="0.2">
      <c r="A65" s="7" t="s">
        <v>55</v>
      </c>
      <c r="B65" s="14">
        <v>27.1</v>
      </c>
      <c r="C65" s="14">
        <v>47.2</v>
      </c>
      <c r="D65" s="14">
        <v>50.8</v>
      </c>
      <c r="E65" s="14">
        <v>169.3</v>
      </c>
      <c r="F65" s="14">
        <v>84.4</v>
      </c>
      <c r="G65" s="14">
        <v>83.5</v>
      </c>
      <c r="H65" s="14">
        <v>145.6</v>
      </c>
      <c r="I65" s="14">
        <v>36.200000000000003</v>
      </c>
      <c r="J65" s="14">
        <v>49.1</v>
      </c>
      <c r="K65" s="14">
        <v>24</v>
      </c>
      <c r="L65" s="14">
        <v>24</v>
      </c>
      <c r="M65" s="14">
        <v>122</v>
      </c>
      <c r="N65" s="14">
        <v>51</v>
      </c>
      <c r="O65" s="14">
        <v>35</v>
      </c>
      <c r="P65" s="14">
        <v>26</v>
      </c>
      <c r="Q65" s="14">
        <v>20</v>
      </c>
    </row>
    <row r="66" spans="1:17" ht="13.5" customHeight="1" x14ac:dyDescent="0.2">
      <c r="A66" s="9" t="s">
        <v>56</v>
      </c>
      <c r="B66" s="13">
        <f t="shared" ref="B66" si="67">SUM(B67:B72)</f>
        <v>8839.7999999999993</v>
      </c>
      <c r="C66" s="13">
        <f t="shared" ref="C66" si="68">SUM(C67:C72)</f>
        <v>578.79999999999995</v>
      </c>
      <c r="D66" s="13">
        <f t="shared" ref="D66:F66" si="69">SUM(D67:D72)</f>
        <v>192.8</v>
      </c>
      <c r="E66" s="13">
        <f t="shared" si="69"/>
        <v>351.79999999999995</v>
      </c>
      <c r="F66" s="13">
        <f t="shared" si="69"/>
        <v>1223.5999999999999</v>
      </c>
      <c r="G66" s="13">
        <f t="shared" ref="G66" si="70">SUM(G67:G72)</f>
        <v>3315.2</v>
      </c>
      <c r="H66" s="13">
        <f t="shared" ref="H66:M66" si="71">SUM(H67:H72)</f>
        <v>578.20000000000005</v>
      </c>
      <c r="I66" s="13">
        <f t="shared" si="71"/>
        <v>555.1</v>
      </c>
      <c r="J66" s="13">
        <f t="shared" si="71"/>
        <v>422.7</v>
      </c>
      <c r="K66" s="13">
        <f t="shared" si="71"/>
        <v>363</v>
      </c>
      <c r="L66" s="13">
        <f t="shared" si="71"/>
        <v>1062</v>
      </c>
      <c r="M66" s="13">
        <f t="shared" si="71"/>
        <v>1056</v>
      </c>
      <c r="N66" s="13">
        <f t="shared" ref="N66:P66" si="72">SUM(N67:N72)</f>
        <v>1686</v>
      </c>
      <c r="O66" s="13">
        <f t="shared" ref="O66" si="73">SUM(O67:O72)</f>
        <v>624</v>
      </c>
      <c r="P66" s="13">
        <f t="shared" si="72"/>
        <v>1535</v>
      </c>
      <c r="Q66" s="13">
        <f t="shared" ref="Q66" si="74">SUM(Q67:Q72)</f>
        <v>404</v>
      </c>
    </row>
    <row r="67" spans="1:17" ht="12.75" customHeight="1" x14ac:dyDescent="0.2">
      <c r="A67" s="7" t="s">
        <v>57</v>
      </c>
      <c r="B67" s="14">
        <v>2.2000000000000002</v>
      </c>
      <c r="C67" s="14">
        <v>2.7</v>
      </c>
      <c r="D67" s="14">
        <v>10</v>
      </c>
      <c r="E67" s="14">
        <v>9.6</v>
      </c>
      <c r="F67" s="14">
        <v>5</v>
      </c>
      <c r="G67" s="14">
        <v>8.6</v>
      </c>
      <c r="H67" s="14">
        <v>46.1</v>
      </c>
      <c r="I67" s="14">
        <v>18.399999999999999</v>
      </c>
      <c r="J67" s="14">
        <v>4.4000000000000004</v>
      </c>
      <c r="K67" s="14">
        <v>12</v>
      </c>
      <c r="L67" s="14">
        <v>0</v>
      </c>
      <c r="M67" s="14">
        <v>6</v>
      </c>
      <c r="N67" s="14">
        <v>5</v>
      </c>
      <c r="O67" s="14">
        <v>4</v>
      </c>
      <c r="P67" s="14">
        <v>0</v>
      </c>
      <c r="Q67" s="14">
        <v>0</v>
      </c>
    </row>
    <row r="68" spans="1:17" ht="31.5" customHeight="1" x14ac:dyDescent="0.2">
      <c r="A68" s="8" t="s">
        <v>58</v>
      </c>
      <c r="B68" s="14">
        <v>0</v>
      </c>
      <c r="C68" s="14">
        <v>0.5</v>
      </c>
      <c r="D68" s="14">
        <v>14.6</v>
      </c>
      <c r="E68" s="14">
        <v>27.3</v>
      </c>
      <c r="F68" s="14">
        <v>1.5</v>
      </c>
      <c r="G68" s="14">
        <v>19.600000000000001</v>
      </c>
      <c r="H68" s="14">
        <v>7</v>
      </c>
      <c r="I68" s="14">
        <v>0.9</v>
      </c>
      <c r="J68" s="14">
        <v>25.5</v>
      </c>
      <c r="K68" s="14">
        <v>7</v>
      </c>
      <c r="L68" s="14">
        <v>14</v>
      </c>
      <c r="M68" s="14">
        <v>7</v>
      </c>
      <c r="N68" s="14">
        <v>2</v>
      </c>
      <c r="O68" s="14">
        <v>46</v>
      </c>
      <c r="P68" s="14">
        <v>12</v>
      </c>
      <c r="Q68" s="14">
        <v>1</v>
      </c>
    </row>
    <row r="69" spans="1:17" ht="12.75" customHeight="1" x14ac:dyDescent="0.2">
      <c r="A69" s="7" t="s">
        <v>59</v>
      </c>
      <c r="B69" s="14">
        <v>7.3</v>
      </c>
      <c r="C69" s="14">
        <v>0</v>
      </c>
      <c r="D69" s="14">
        <v>0</v>
      </c>
      <c r="E69" s="14">
        <v>0.7</v>
      </c>
      <c r="F69" s="14">
        <v>847.7</v>
      </c>
      <c r="G69" s="14">
        <v>0</v>
      </c>
      <c r="H69" s="14">
        <v>0</v>
      </c>
      <c r="I69" s="14">
        <v>0</v>
      </c>
      <c r="J69" s="14">
        <v>1.1000000000000001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1</v>
      </c>
      <c r="Q69" s="14">
        <v>0</v>
      </c>
    </row>
    <row r="70" spans="1:17" ht="12.75" customHeight="1" x14ac:dyDescent="0.2">
      <c r="A70" s="7" t="s">
        <v>1</v>
      </c>
      <c r="B70" s="14">
        <v>8754.1999999999989</v>
      </c>
      <c r="C70" s="14">
        <v>428.1</v>
      </c>
      <c r="D70" s="14">
        <v>54.4</v>
      </c>
      <c r="E70" s="14">
        <v>134.19999999999999</v>
      </c>
      <c r="F70" s="14">
        <v>191.5</v>
      </c>
      <c r="G70" s="14">
        <v>3007</v>
      </c>
      <c r="H70" s="14">
        <v>185.1</v>
      </c>
      <c r="I70" s="14">
        <v>241</v>
      </c>
      <c r="J70" s="14">
        <v>124.5</v>
      </c>
      <c r="K70" s="14">
        <v>137</v>
      </c>
      <c r="L70" s="14">
        <v>756</v>
      </c>
      <c r="M70" s="14">
        <v>397</v>
      </c>
      <c r="N70" s="14">
        <v>1196</v>
      </c>
      <c r="O70" s="14">
        <v>148</v>
      </c>
      <c r="P70" s="14">
        <v>1201</v>
      </c>
      <c r="Q70" s="14">
        <v>67</v>
      </c>
    </row>
    <row r="71" spans="1:17" ht="13.5" customHeight="1" x14ac:dyDescent="0.2">
      <c r="A71" s="7" t="s">
        <v>60</v>
      </c>
      <c r="B71" s="14">
        <v>74.599999999999994</v>
      </c>
      <c r="C71" s="14">
        <v>85</v>
      </c>
      <c r="D71" s="14">
        <v>101.8</v>
      </c>
      <c r="E71" s="14">
        <v>143.1</v>
      </c>
      <c r="F71" s="14">
        <v>172.6</v>
      </c>
      <c r="G71" s="14">
        <v>193.8</v>
      </c>
      <c r="H71" s="14">
        <v>196.4</v>
      </c>
      <c r="I71" s="14">
        <v>291.3</v>
      </c>
      <c r="J71" s="14">
        <v>207.4</v>
      </c>
      <c r="K71" s="14">
        <v>174</v>
      </c>
      <c r="L71" s="14">
        <v>241</v>
      </c>
      <c r="M71" s="14">
        <v>584</v>
      </c>
      <c r="N71" s="14">
        <v>477</v>
      </c>
      <c r="O71" s="14">
        <v>417</v>
      </c>
      <c r="P71" s="14">
        <v>321</v>
      </c>
      <c r="Q71" s="14">
        <v>333</v>
      </c>
    </row>
    <row r="72" spans="1:17" ht="13.5" customHeight="1" x14ac:dyDescent="0.2">
      <c r="A72" s="7" t="s">
        <v>61</v>
      </c>
      <c r="B72" s="14">
        <v>1.5</v>
      </c>
      <c r="C72" s="14">
        <v>62.5</v>
      </c>
      <c r="D72" s="14">
        <v>12</v>
      </c>
      <c r="E72" s="14">
        <v>36.9</v>
      </c>
      <c r="F72" s="14">
        <v>5.3</v>
      </c>
      <c r="G72" s="14">
        <v>86.2</v>
      </c>
      <c r="H72" s="14">
        <v>143.6</v>
      </c>
      <c r="I72" s="14">
        <v>3.5</v>
      </c>
      <c r="J72" s="14">
        <v>59.8</v>
      </c>
      <c r="K72" s="14">
        <v>33</v>
      </c>
      <c r="L72" s="14">
        <v>51</v>
      </c>
      <c r="M72" s="14">
        <v>62</v>
      </c>
      <c r="N72" s="14">
        <v>6</v>
      </c>
      <c r="O72" s="14">
        <v>9</v>
      </c>
      <c r="P72" s="14">
        <v>0</v>
      </c>
      <c r="Q72" s="14">
        <v>3</v>
      </c>
    </row>
    <row r="73" spans="1:17" ht="13.5" customHeight="1" x14ac:dyDescent="0.2">
      <c r="A73" s="9" t="s">
        <v>62</v>
      </c>
      <c r="B73" s="13">
        <f t="shared" ref="B73" si="75">SUM(B74:B76)</f>
        <v>5910.2000000000007</v>
      </c>
      <c r="C73" s="13">
        <f t="shared" ref="C73" si="76">SUM(C74:C76)</f>
        <v>2832.3</v>
      </c>
      <c r="D73" s="13">
        <f t="shared" ref="D73:F73" si="77">SUM(D74:D76)</f>
        <v>4784.5000000000009</v>
      </c>
      <c r="E73" s="13">
        <f t="shared" si="77"/>
        <v>3099.2</v>
      </c>
      <c r="F73" s="13">
        <f t="shared" si="77"/>
        <v>3147.9</v>
      </c>
      <c r="G73" s="13">
        <f t="shared" ref="G73" si="78">SUM(G74:G76)</f>
        <v>4101.7</v>
      </c>
      <c r="H73" s="13">
        <f t="shared" ref="H73" si="79">SUM(H74:H76)</f>
        <v>2736.4</v>
      </c>
      <c r="I73" s="13">
        <f t="shared" ref="I73:J73" si="80">SUM(I74:I76)</f>
        <v>6425.4</v>
      </c>
      <c r="J73" s="13">
        <f t="shared" si="80"/>
        <v>11646.4</v>
      </c>
      <c r="K73" s="13">
        <f t="shared" ref="K73:L73" si="81">SUM(K74:K76)</f>
        <v>3822</v>
      </c>
      <c r="L73" s="13">
        <f t="shared" si="81"/>
        <v>1981</v>
      </c>
      <c r="M73" s="13">
        <f t="shared" ref="M73:N73" si="82">SUM(M74:M76)</f>
        <v>3902</v>
      </c>
      <c r="N73" s="13">
        <f t="shared" si="82"/>
        <v>1431</v>
      </c>
      <c r="O73" s="13">
        <f t="shared" ref="O73:P73" si="83">SUM(O74:O76)</f>
        <v>2108</v>
      </c>
      <c r="P73" s="13">
        <f t="shared" si="83"/>
        <v>3685</v>
      </c>
      <c r="Q73" s="13">
        <f t="shared" ref="Q73" si="84">SUM(Q74:Q76)</f>
        <v>1984</v>
      </c>
    </row>
    <row r="74" spans="1:17" ht="30" customHeight="1" x14ac:dyDescent="0.2">
      <c r="A74" s="8" t="s">
        <v>74</v>
      </c>
      <c r="B74" s="14">
        <v>5693.1</v>
      </c>
      <c r="C74" s="14">
        <v>2676.7000000000003</v>
      </c>
      <c r="D74" s="14">
        <v>2665.9</v>
      </c>
      <c r="E74" s="14">
        <v>2980.8</v>
      </c>
      <c r="F74" s="14">
        <v>2957.3</v>
      </c>
      <c r="G74" s="14">
        <v>3814.1</v>
      </c>
      <c r="H74" s="14">
        <v>2362.9</v>
      </c>
      <c r="I74" s="14">
        <v>2250.9</v>
      </c>
      <c r="J74" s="14">
        <v>1952.1</v>
      </c>
      <c r="K74" s="14">
        <v>3388</v>
      </c>
      <c r="L74" s="14">
        <v>1952</v>
      </c>
      <c r="M74" s="14">
        <v>3096</v>
      </c>
      <c r="N74" s="14">
        <v>1248</v>
      </c>
      <c r="O74" s="14">
        <v>2026</v>
      </c>
      <c r="P74" s="14">
        <v>1930</v>
      </c>
      <c r="Q74" s="14">
        <v>1066</v>
      </c>
    </row>
    <row r="75" spans="1:17" ht="13.5" customHeight="1" x14ac:dyDescent="0.2">
      <c r="A75" s="7" t="s">
        <v>63</v>
      </c>
      <c r="B75" s="14">
        <v>206.6</v>
      </c>
      <c r="C75" s="14">
        <v>148.60000000000002</v>
      </c>
      <c r="D75" s="14">
        <v>2094.8000000000002</v>
      </c>
      <c r="E75" s="14">
        <v>118.2</v>
      </c>
      <c r="F75" s="14">
        <v>162.9</v>
      </c>
      <c r="G75" s="14">
        <v>170.2</v>
      </c>
      <c r="H75" s="14">
        <v>310.3</v>
      </c>
      <c r="I75" s="14">
        <v>4111.6000000000004</v>
      </c>
      <c r="J75" s="14">
        <v>9637.2999999999993</v>
      </c>
      <c r="K75" s="14">
        <v>361</v>
      </c>
      <c r="L75" s="14">
        <v>27</v>
      </c>
      <c r="M75" s="14">
        <v>724</v>
      </c>
      <c r="N75" s="14">
        <v>111</v>
      </c>
      <c r="O75" s="14">
        <v>36</v>
      </c>
      <c r="P75" s="14">
        <v>1194</v>
      </c>
      <c r="Q75" s="14">
        <v>788</v>
      </c>
    </row>
    <row r="76" spans="1:17" ht="13.5" customHeight="1" x14ac:dyDescent="0.2">
      <c r="A76" s="7" t="s">
        <v>64</v>
      </c>
      <c r="B76" s="14">
        <v>10.5</v>
      </c>
      <c r="C76" s="14">
        <v>7</v>
      </c>
      <c r="D76" s="14">
        <v>23.8</v>
      </c>
      <c r="E76" s="14">
        <v>0.2</v>
      </c>
      <c r="F76" s="14">
        <v>27.7</v>
      </c>
      <c r="G76" s="14">
        <v>117.4</v>
      </c>
      <c r="H76" s="14">
        <v>63.2</v>
      </c>
      <c r="I76" s="14">
        <v>62.9</v>
      </c>
      <c r="J76" s="14">
        <v>57</v>
      </c>
      <c r="K76" s="14">
        <v>73</v>
      </c>
      <c r="L76" s="14">
        <v>2</v>
      </c>
      <c r="M76" s="14">
        <v>82</v>
      </c>
      <c r="N76" s="14">
        <v>72</v>
      </c>
      <c r="O76" s="14">
        <v>46</v>
      </c>
      <c r="P76" s="14">
        <v>561</v>
      </c>
      <c r="Q76" s="14">
        <v>130</v>
      </c>
    </row>
    <row r="77" spans="1:17" ht="13.5" customHeight="1" x14ac:dyDescent="0.2">
      <c r="A77" s="9" t="s">
        <v>65</v>
      </c>
      <c r="B77" s="13">
        <v>7268.4</v>
      </c>
      <c r="C77" s="13">
        <v>8119.9999999999991</v>
      </c>
      <c r="D77" s="13">
        <v>7331.5</v>
      </c>
      <c r="E77" s="13">
        <v>7572.6</v>
      </c>
      <c r="F77" s="13">
        <v>10790.5</v>
      </c>
      <c r="G77" s="13">
        <v>10799</v>
      </c>
      <c r="H77" s="13">
        <v>11210.9</v>
      </c>
      <c r="I77" s="13">
        <v>9865.1</v>
      </c>
      <c r="J77" s="13">
        <v>7148.9</v>
      </c>
      <c r="K77" s="13">
        <v>7078</v>
      </c>
      <c r="L77" s="13">
        <v>5770</v>
      </c>
      <c r="M77" s="13">
        <v>6578</v>
      </c>
      <c r="N77" s="13">
        <v>7483</v>
      </c>
      <c r="O77" s="13">
        <v>7484</v>
      </c>
      <c r="P77" s="13">
        <v>9644</v>
      </c>
      <c r="Q77" s="13">
        <v>6448</v>
      </c>
    </row>
    <row r="78" spans="1:17" ht="13.5" customHeight="1" x14ac:dyDescent="0.2">
      <c r="A78" s="9" t="s">
        <v>66</v>
      </c>
      <c r="B78" s="13">
        <f t="shared" ref="B78" si="85">SUM(B79:B84)</f>
        <v>485.2</v>
      </c>
      <c r="C78" s="13">
        <f t="shared" ref="C78" si="86">SUM(C79:C84)</f>
        <v>423.4</v>
      </c>
      <c r="D78" s="13">
        <f t="shared" ref="D78:F78" si="87">SUM(D79:D84)</f>
        <v>529.30000000000007</v>
      </c>
      <c r="E78" s="13">
        <f t="shared" si="87"/>
        <v>544.20000000000005</v>
      </c>
      <c r="F78" s="13">
        <f t="shared" si="87"/>
        <v>677.80000000000007</v>
      </c>
      <c r="G78" s="13">
        <f t="shared" ref="G78:K78" si="88">SUM(G79:G84)</f>
        <v>474.9</v>
      </c>
      <c r="H78" s="13">
        <f t="shared" si="88"/>
        <v>656.1</v>
      </c>
      <c r="I78" s="13">
        <f t="shared" si="88"/>
        <v>482.5</v>
      </c>
      <c r="J78" s="13">
        <f t="shared" si="88"/>
        <v>594.70000000000005</v>
      </c>
      <c r="K78" s="13">
        <f t="shared" si="88"/>
        <v>613</v>
      </c>
      <c r="L78" s="13">
        <f t="shared" ref="L78:M78" si="89">SUM(L79:L84)</f>
        <v>485</v>
      </c>
      <c r="M78" s="13">
        <f t="shared" si="89"/>
        <v>407</v>
      </c>
      <c r="N78" s="13">
        <f t="shared" ref="N78:P78" si="90">SUM(N79:N84)</f>
        <v>891</v>
      </c>
      <c r="O78" s="13">
        <f t="shared" ref="O78" si="91">SUM(O79:O84)</f>
        <v>684</v>
      </c>
      <c r="P78" s="13">
        <f t="shared" si="90"/>
        <v>472</v>
      </c>
      <c r="Q78" s="13">
        <f t="shared" ref="Q78" si="92">SUM(Q79:Q84)</f>
        <v>312</v>
      </c>
    </row>
    <row r="79" spans="1:17" ht="13.5" customHeight="1" x14ac:dyDescent="0.2">
      <c r="A79" s="7" t="s">
        <v>67</v>
      </c>
      <c r="B79" s="14">
        <v>29.6</v>
      </c>
      <c r="C79" s="14">
        <v>41.6</v>
      </c>
      <c r="D79" s="14">
        <v>14.9</v>
      </c>
      <c r="E79" s="14">
        <v>5.4</v>
      </c>
      <c r="F79" s="14">
        <v>27.2</v>
      </c>
      <c r="G79" s="14">
        <v>19.5</v>
      </c>
      <c r="H79" s="14">
        <v>138.9</v>
      </c>
      <c r="I79" s="14">
        <v>71.7</v>
      </c>
      <c r="J79" s="14">
        <v>102</v>
      </c>
      <c r="K79" s="14">
        <v>76</v>
      </c>
      <c r="L79" s="14">
        <v>81</v>
      </c>
      <c r="M79" s="14">
        <v>79</v>
      </c>
      <c r="N79" s="14">
        <v>42</v>
      </c>
      <c r="O79" s="14">
        <v>34</v>
      </c>
      <c r="P79" s="14">
        <v>53</v>
      </c>
      <c r="Q79" s="14">
        <v>34</v>
      </c>
    </row>
    <row r="80" spans="1:17" ht="13.5" customHeight="1" x14ac:dyDescent="0.2">
      <c r="A80" s="7" t="s">
        <v>68</v>
      </c>
      <c r="B80" s="14">
        <v>47.6</v>
      </c>
      <c r="C80" s="14">
        <v>82.199999999999989</v>
      </c>
      <c r="D80" s="14">
        <v>103.8</v>
      </c>
      <c r="E80" s="14">
        <v>218.9</v>
      </c>
      <c r="F80" s="14">
        <v>152.1</v>
      </c>
      <c r="G80" s="14">
        <v>132.6</v>
      </c>
      <c r="H80" s="14">
        <v>353.3</v>
      </c>
      <c r="I80" s="14">
        <v>167.9</v>
      </c>
      <c r="J80" s="14">
        <v>129.5</v>
      </c>
      <c r="K80" s="14">
        <v>128</v>
      </c>
      <c r="L80" s="14">
        <v>190</v>
      </c>
      <c r="M80" s="14">
        <v>191</v>
      </c>
      <c r="N80" s="14">
        <v>675</v>
      </c>
      <c r="O80" s="14">
        <v>445</v>
      </c>
      <c r="P80" s="14">
        <v>256</v>
      </c>
      <c r="Q80" s="14">
        <v>136</v>
      </c>
    </row>
    <row r="81" spans="1:17" ht="13.5" customHeight="1" x14ac:dyDescent="0.2">
      <c r="A81" s="7" t="s">
        <v>69</v>
      </c>
      <c r="B81" s="14">
        <v>348.5</v>
      </c>
      <c r="C81" s="14">
        <v>112.8</v>
      </c>
      <c r="D81" s="14">
        <v>329.3</v>
      </c>
      <c r="E81" s="14">
        <v>159.5</v>
      </c>
      <c r="F81" s="14">
        <v>149.6</v>
      </c>
      <c r="G81" s="14">
        <v>171.8</v>
      </c>
      <c r="H81" s="14">
        <v>91.6</v>
      </c>
      <c r="I81" s="14">
        <v>159.19999999999999</v>
      </c>
      <c r="J81" s="14">
        <v>333.1</v>
      </c>
      <c r="K81" s="14">
        <v>321</v>
      </c>
      <c r="L81" s="14">
        <v>106</v>
      </c>
      <c r="M81" s="14">
        <v>100</v>
      </c>
      <c r="N81" s="14">
        <v>112</v>
      </c>
      <c r="O81" s="14">
        <v>147</v>
      </c>
      <c r="P81" s="14">
        <v>135</v>
      </c>
      <c r="Q81" s="14">
        <v>133</v>
      </c>
    </row>
    <row r="82" spans="1:17" ht="13.5" customHeight="1" x14ac:dyDescent="0.2">
      <c r="A82" s="10" t="s">
        <v>76</v>
      </c>
      <c r="B82" s="15">
        <v>0</v>
      </c>
      <c r="C82" s="15">
        <v>0</v>
      </c>
      <c r="D82" s="14">
        <v>13.4</v>
      </c>
      <c r="E82" s="14">
        <v>1.5</v>
      </c>
      <c r="F82" s="14">
        <v>0</v>
      </c>
      <c r="G82" s="14">
        <v>0</v>
      </c>
      <c r="H82" s="14">
        <v>0</v>
      </c>
      <c r="I82" s="14">
        <v>23.2</v>
      </c>
      <c r="J82" s="14">
        <v>4.2</v>
      </c>
      <c r="K82" s="14">
        <v>4</v>
      </c>
      <c r="L82" s="14">
        <v>0</v>
      </c>
      <c r="M82" s="14">
        <v>0</v>
      </c>
      <c r="N82" s="14">
        <v>2</v>
      </c>
      <c r="O82" s="14">
        <v>0</v>
      </c>
      <c r="P82" s="14">
        <v>0</v>
      </c>
      <c r="Q82" s="15">
        <v>0</v>
      </c>
    </row>
    <row r="83" spans="1:17" ht="13.5" customHeight="1" x14ac:dyDescent="0.2">
      <c r="A83" s="7" t="s">
        <v>75</v>
      </c>
      <c r="B83" s="14">
        <v>30.3</v>
      </c>
      <c r="C83" s="14">
        <v>91.3</v>
      </c>
      <c r="D83" s="14">
        <v>64.2</v>
      </c>
      <c r="E83" s="14">
        <v>119.3</v>
      </c>
      <c r="F83" s="14">
        <v>329.8</v>
      </c>
      <c r="G83" s="14">
        <v>121.4</v>
      </c>
      <c r="H83" s="14">
        <v>57</v>
      </c>
      <c r="I83" s="14">
        <v>28.5</v>
      </c>
      <c r="J83" s="14">
        <v>17.3</v>
      </c>
      <c r="K83" s="14">
        <v>51</v>
      </c>
      <c r="L83" s="14">
        <v>98</v>
      </c>
      <c r="M83" s="14">
        <v>30</v>
      </c>
      <c r="N83" s="14">
        <v>43</v>
      </c>
      <c r="O83" s="14">
        <v>8</v>
      </c>
      <c r="P83" s="14">
        <v>10</v>
      </c>
      <c r="Q83" s="15">
        <v>7</v>
      </c>
    </row>
    <row r="84" spans="1:17" ht="13.5" customHeight="1" x14ac:dyDescent="0.2">
      <c r="A84" s="7" t="s">
        <v>70</v>
      </c>
      <c r="B84" s="14">
        <v>29.2</v>
      </c>
      <c r="C84" s="14">
        <v>95.5</v>
      </c>
      <c r="D84" s="14">
        <v>3.7</v>
      </c>
      <c r="E84" s="14">
        <v>39.6</v>
      </c>
      <c r="F84" s="14">
        <v>19.100000000000001</v>
      </c>
      <c r="G84" s="14">
        <v>29.6</v>
      </c>
      <c r="H84" s="14">
        <v>15.3</v>
      </c>
      <c r="I84" s="14">
        <v>32</v>
      </c>
      <c r="J84" s="14">
        <v>8.6</v>
      </c>
      <c r="K84" s="14">
        <v>33</v>
      </c>
      <c r="L84" s="14">
        <v>10</v>
      </c>
      <c r="M84" s="14">
        <v>7</v>
      </c>
      <c r="N84" s="14">
        <v>17</v>
      </c>
      <c r="O84" s="14">
        <v>50</v>
      </c>
      <c r="P84" s="14">
        <v>18</v>
      </c>
      <c r="Q84" s="15">
        <v>2</v>
      </c>
    </row>
    <row r="85" spans="1:17" ht="14.25" customHeight="1" x14ac:dyDescent="0.2">
      <c r="A85" s="9" t="s">
        <v>2</v>
      </c>
      <c r="B85" s="13">
        <v>439.59999999999997</v>
      </c>
      <c r="C85" s="13">
        <v>328.6</v>
      </c>
      <c r="D85" s="13">
        <v>473.3</v>
      </c>
      <c r="E85" s="13">
        <v>514.1</v>
      </c>
      <c r="F85" s="13">
        <v>554.20000000000005</v>
      </c>
      <c r="G85" s="13">
        <v>882</v>
      </c>
      <c r="H85" s="13">
        <v>503.7</v>
      </c>
      <c r="I85" s="13">
        <v>412.3</v>
      </c>
      <c r="J85" s="13">
        <v>1245</v>
      </c>
      <c r="K85" s="13">
        <v>1163</v>
      </c>
      <c r="L85" s="13">
        <v>1269</v>
      </c>
      <c r="M85" s="13">
        <v>750</v>
      </c>
      <c r="N85" s="13">
        <v>935</v>
      </c>
      <c r="O85" s="13">
        <v>1706</v>
      </c>
      <c r="P85" s="13">
        <v>1538</v>
      </c>
      <c r="Q85" s="13">
        <v>295</v>
      </c>
    </row>
    <row r="86" spans="1:17" ht="14.25" customHeight="1" x14ac:dyDescent="0.2">
      <c r="A86" s="9" t="s">
        <v>79</v>
      </c>
      <c r="B86" s="13">
        <f t="shared" ref="B86:M86" si="93">B88-B9-B13-B18-B43-B44-B49-B53-B57-B63-B66-B73-B77-B78-B85</f>
        <v>52.60000000000332</v>
      </c>
      <c r="C86" s="13">
        <f t="shared" si="93"/>
        <v>167.30000000000382</v>
      </c>
      <c r="D86" s="13">
        <f t="shared" si="93"/>
        <v>65.000000000005741</v>
      </c>
      <c r="E86" s="13">
        <f t="shared" si="93"/>
        <v>91.000000000008299</v>
      </c>
      <c r="F86" s="13">
        <f t="shared" si="93"/>
        <v>139.40000000000498</v>
      </c>
      <c r="G86" s="13">
        <f t="shared" si="93"/>
        <v>406.70000000000209</v>
      </c>
      <c r="H86" s="13">
        <f t="shared" si="93"/>
        <v>420.70000000000181</v>
      </c>
      <c r="I86" s="13">
        <f t="shared" si="93"/>
        <v>472.49999999999926</v>
      </c>
      <c r="J86" s="13">
        <f t="shared" si="93"/>
        <v>119.50000000000432</v>
      </c>
      <c r="K86" s="13">
        <f t="shared" si="93"/>
        <v>197</v>
      </c>
      <c r="L86" s="13">
        <f t="shared" si="93"/>
        <v>82</v>
      </c>
      <c r="M86" s="13">
        <f t="shared" si="93"/>
        <v>211</v>
      </c>
      <c r="N86" s="13">
        <f t="shared" ref="N86:P86" si="94">N88-N9-N13-N18-N43-N44-N49-N53-N57-N63-N66-N73-N77-N78-N85</f>
        <v>383</v>
      </c>
      <c r="O86" s="13">
        <f t="shared" ref="O86" si="95">O88-O9-O13-O18-O43-O44-O49-O53-O57-O63-O66-O73-O77-O78-O85</f>
        <v>110</v>
      </c>
      <c r="P86" s="13">
        <f t="shared" si="94"/>
        <v>165</v>
      </c>
      <c r="Q86" s="13">
        <f t="shared" ref="Q86" si="96">Q88-Q9-Q13-Q18-Q43-Q44-Q49-Q53-Q57-Q63-Q66-Q73-Q77-Q78-Q85</f>
        <v>219</v>
      </c>
    </row>
    <row r="87" spans="1:17" s="20" customFormat="1" ht="11.25" customHeight="1" x14ac:dyDescent="0.2">
      <c r="A87" s="18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7" s="12" customFormat="1" ht="26.45" customHeight="1" x14ac:dyDescent="0.2">
      <c r="A88" s="11" t="s">
        <v>0</v>
      </c>
      <c r="B88" s="16">
        <v>35068.300000000003</v>
      </c>
      <c r="C88" s="16">
        <v>26060.2</v>
      </c>
      <c r="D88" s="16">
        <v>32091.7</v>
      </c>
      <c r="E88" s="16">
        <v>39076.9</v>
      </c>
      <c r="F88" s="16">
        <v>36549.5</v>
      </c>
      <c r="G88" s="16">
        <v>39920</v>
      </c>
      <c r="H88" s="16">
        <v>35351.199999999997</v>
      </c>
      <c r="I88" s="16">
        <v>34354</v>
      </c>
      <c r="J88" s="16">
        <v>46099</v>
      </c>
      <c r="K88" s="16">
        <v>34489</v>
      </c>
      <c r="L88" s="16">
        <v>26005</v>
      </c>
      <c r="M88" s="16">
        <v>32537</v>
      </c>
      <c r="N88" s="16">
        <v>40297</v>
      </c>
      <c r="O88" s="16">
        <v>39745</v>
      </c>
      <c r="P88" s="16">
        <v>43802</v>
      </c>
      <c r="Q88" s="16">
        <v>29837</v>
      </c>
    </row>
    <row r="89" spans="1:17" x14ac:dyDescent="0.2">
      <c r="A89" s="21" t="s">
        <v>83</v>
      </c>
    </row>
  </sheetData>
  <mergeCells count="20">
    <mergeCell ref="A2:Q2"/>
    <mergeCell ref="A1:Q1"/>
    <mergeCell ref="B6:B7"/>
    <mergeCell ref="N6:N7"/>
    <mergeCell ref="M6:M7"/>
    <mergeCell ref="L6:L7"/>
    <mergeCell ref="K6:K7"/>
    <mergeCell ref="I6:I7"/>
    <mergeCell ref="J6:J7"/>
    <mergeCell ref="H6:H7"/>
    <mergeCell ref="G6:G7"/>
    <mergeCell ref="A6:A7"/>
    <mergeCell ref="C6:C7"/>
    <mergeCell ref="D6:D7"/>
    <mergeCell ref="E6:E7"/>
    <mergeCell ref="O6:O7"/>
    <mergeCell ref="F6:F7"/>
    <mergeCell ref="P6:P7"/>
    <mergeCell ref="Q6:Q7"/>
    <mergeCell ref="A3:Q3"/>
  </mergeCells>
  <printOptions horizontalCentered="1" verticalCentered="1"/>
  <pageMargins left="0" right="0" top="0" bottom="0" header="0" footer="0"/>
  <pageSetup paperSize="9" scale="68" orientation="portrait" r:id="rId1"/>
  <headerFooter alignWithMargins="0"/>
  <ignoredErrors>
    <ignoredError sqref="C19:C37 C80:C81 C83:C84 C39:C43 C44:D56 C85:D86 D79 E86 D80:E84 C58:D72" formula="1"/>
    <ignoredError sqref="C18 C73:C79 D73:D78 E78:E79" formula="1" formulaRange="1"/>
    <ignoredError sqref="F19:F27 F58:F61 F63:F72 E74:F77 F79:F81 B78 B73 B18 O18:Q18 I44:J44 I19:I43 I49:J49 I45:I48 I53:J53 I50:I52 I54:I56 I63:J63 I58:I62 I66:J66 I64:I65 I67:I72 I74:I77 E73:N73 F78:N78 P73 P78 F29:F56 F83:F86 D18:N18 O73 O78 Q73:Q74 Q76:Q7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R-IDEM-NMA</vt:lpstr>
      <vt:lpstr>'R-IDEM-NMA'!Zone_d_impression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AGHAZZAF Nabil</dc:creator>
  <cp:lastModifiedBy>SAAJI Jamila</cp:lastModifiedBy>
  <cp:lastPrinted>2013-11-27T15:40:55Z</cp:lastPrinted>
  <dcterms:created xsi:type="dcterms:W3CDTF">2011-12-02T12:08:48Z</dcterms:created>
  <dcterms:modified xsi:type="dcterms:W3CDTF">2025-10-07T14:44:19Z</dcterms:modified>
</cp:coreProperties>
</file>