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cuments\9. Séries et bases en ligne\Séries pour le site (actu du 17-07-2026)\Entrants\"/>
    </mc:Choice>
  </mc:AlternateContent>
  <xr:revisionPtr revIDLastSave="0" documentId="13_ncr:1_{191921E0-9804-45F0-95F6-FF01DEEA2DB8}" xr6:coauthVersionLast="36" xr6:coauthVersionMax="36" xr10:uidLastSave="{00000000-0000-0000-0000-000000000000}"/>
  <bookViews>
    <workbookView xWindow="120" yWindow="165" windowWidth="18915" windowHeight="11700" tabRatio="775" xr2:uid="{00000000-000D-0000-FFFF-FFFF00000000}"/>
  </bookViews>
  <sheets>
    <sheet name="R-IDEM-NMA" sheetId="7" r:id="rId1"/>
  </sheets>
  <definedNames>
    <definedName name="invpay95" localSheetId="0">#REF!</definedName>
    <definedName name="invpay95">#REF!</definedName>
    <definedName name="Mat1_96">#REF!</definedName>
    <definedName name="_xlnm.Print_Area" localSheetId="0">'R-IDEM-NMA'!$A$1:$D$89</definedName>
  </definedNames>
  <calcPr calcId="191029"/>
</workbook>
</file>

<file path=xl/calcChain.xml><?xml version="1.0" encoding="utf-8"?>
<calcChain xmlns="http://schemas.openxmlformats.org/spreadsheetml/2006/main">
  <c r="Q79" i="7" l="1"/>
  <c r="Q74" i="7"/>
  <c r="Q67" i="7"/>
  <c r="Q64" i="7"/>
  <c r="Q58" i="7"/>
  <c r="Q54" i="7"/>
  <c r="Q50" i="7"/>
  <c r="Q45" i="7"/>
  <c r="Q19" i="7"/>
  <c r="Q13" i="7"/>
  <c r="Q9" i="7"/>
  <c r="Q87" i="7" l="1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R13" i="7"/>
  <c r="B13" i="7"/>
  <c r="R9" i="7" l="1"/>
  <c r="R19" i="7"/>
  <c r="R45" i="7"/>
  <c r="R50" i="7"/>
  <c r="R54" i="7"/>
  <c r="R58" i="7"/>
  <c r="R64" i="7"/>
  <c r="R67" i="7"/>
  <c r="R74" i="7"/>
  <c r="R79" i="7"/>
  <c r="R87" i="7" l="1"/>
  <c r="O79" i="7"/>
  <c r="O74" i="7"/>
  <c r="O67" i="7"/>
  <c r="O64" i="7"/>
  <c r="O58" i="7"/>
  <c r="O54" i="7"/>
  <c r="O50" i="7"/>
  <c r="O45" i="7"/>
  <c r="O19" i="7"/>
  <c r="O9" i="7"/>
  <c r="O87" i="7" l="1"/>
  <c r="P9" i="7"/>
  <c r="P19" i="7"/>
  <c r="P45" i="7"/>
  <c r="P50" i="7"/>
  <c r="P54" i="7"/>
  <c r="P58" i="7"/>
  <c r="P64" i="7"/>
  <c r="P67" i="7"/>
  <c r="P74" i="7"/>
  <c r="P79" i="7"/>
  <c r="P87" i="7" l="1"/>
  <c r="N9" i="7"/>
  <c r="N19" i="7"/>
  <c r="N45" i="7"/>
  <c r="N50" i="7"/>
  <c r="N54" i="7"/>
  <c r="N58" i="7"/>
  <c r="N64" i="7"/>
  <c r="N67" i="7"/>
  <c r="N74" i="7"/>
  <c r="N79" i="7"/>
  <c r="N87" i="7" l="1"/>
  <c r="M9" i="7"/>
  <c r="M19" i="7"/>
  <c r="M45" i="7"/>
  <c r="M50" i="7"/>
  <c r="M54" i="7"/>
  <c r="M58" i="7"/>
  <c r="M64" i="7"/>
  <c r="M67" i="7"/>
  <c r="M74" i="7"/>
  <c r="M79" i="7"/>
  <c r="M87" i="7" l="1"/>
  <c r="L9" i="7"/>
  <c r="L19" i="7"/>
  <c r="L45" i="7"/>
  <c r="L50" i="7"/>
  <c r="L54" i="7"/>
  <c r="L58" i="7"/>
  <c r="L64" i="7"/>
  <c r="L67" i="7"/>
  <c r="L74" i="7"/>
  <c r="L79" i="7"/>
  <c r="L87" i="7" l="1"/>
  <c r="K9" i="7"/>
  <c r="K19" i="7"/>
  <c r="K45" i="7"/>
  <c r="K50" i="7"/>
  <c r="K54" i="7"/>
  <c r="K58" i="7"/>
  <c r="K64" i="7"/>
  <c r="K67" i="7"/>
  <c r="K74" i="7"/>
  <c r="K79" i="7"/>
  <c r="K87" i="7" l="1"/>
  <c r="C58" i="7" l="1"/>
  <c r="D58" i="7"/>
  <c r="E58" i="7"/>
  <c r="F58" i="7"/>
  <c r="G58" i="7"/>
  <c r="H58" i="7"/>
  <c r="I58" i="7"/>
  <c r="J58" i="7"/>
  <c r="J79" i="7" l="1"/>
  <c r="I79" i="7"/>
  <c r="J74" i="7"/>
  <c r="I74" i="7"/>
  <c r="J67" i="7"/>
  <c r="I67" i="7"/>
  <c r="J64" i="7"/>
  <c r="I64" i="7"/>
  <c r="J54" i="7"/>
  <c r="I54" i="7"/>
  <c r="J50" i="7"/>
  <c r="I50" i="7"/>
  <c r="J45" i="7"/>
  <c r="I45" i="7"/>
  <c r="J19" i="7"/>
  <c r="I19" i="7"/>
  <c r="J9" i="7"/>
  <c r="I9" i="7"/>
  <c r="I87" i="7" l="1"/>
  <c r="J87" i="7"/>
  <c r="H79" i="7" l="1"/>
  <c r="H74" i="7"/>
  <c r="H67" i="7"/>
  <c r="H64" i="7"/>
  <c r="H54" i="7"/>
  <c r="H50" i="7"/>
  <c r="H45" i="7"/>
  <c r="H19" i="7"/>
  <c r="H9" i="7"/>
  <c r="H87" i="7" l="1"/>
  <c r="G79" i="7" l="1"/>
  <c r="B79" i="7" l="1"/>
  <c r="B74" i="7"/>
  <c r="B67" i="7"/>
  <c r="B64" i="7"/>
  <c r="B58" i="7"/>
  <c r="B54" i="7"/>
  <c r="B50" i="7"/>
  <c r="B45" i="7"/>
  <c r="B19" i="7"/>
  <c r="B9" i="7"/>
  <c r="B87" i="7" l="1"/>
  <c r="G74" i="7"/>
  <c r="G67" i="7"/>
  <c r="G64" i="7"/>
  <c r="G54" i="7"/>
  <c r="G50" i="7"/>
  <c r="G45" i="7"/>
  <c r="G19" i="7"/>
  <c r="G9" i="7"/>
  <c r="G87" i="7" l="1"/>
  <c r="F9" i="7" l="1"/>
  <c r="F19" i="7"/>
  <c r="F45" i="7"/>
  <c r="F50" i="7"/>
  <c r="F54" i="7"/>
  <c r="F64" i="7"/>
  <c r="F67" i="7"/>
  <c r="F74" i="7"/>
  <c r="F79" i="7"/>
  <c r="F87" i="7" l="1"/>
  <c r="E79" i="7" l="1"/>
  <c r="E74" i="7"/>
  <c r="E67" i="7"/>
  <c r="E64" i="7"/>
  <c r="E54" i="7"/>
  <c r="E50" i="7"/>
  <c r="E45" i="7"/>
  <c r="E19" i="7"/>
  <c r="E9" i="7"/>
  <c r="E87" i="7" l="1"/>
  <c r="D67" i="7"/>
  <c r="D79" i="7"/>
  <c r="D74" i="7"/>
  <c r="D64" i="7"/>
  <c r="D54" i="7"/>
  <c r="D50" i="7"/>
  <c r="D45" i="7"/>
  <c r="D19" i="7"/>
  <c r="D9" i="7"/>
  <c r="D87" i="7" l="1"/>
  <c r="C79" i="7" l="1"/>
  <c r="C74" i="7"/>
  <c r="C67" i="7"/>
  <c r="C64" i="7"/>
  <c r="C54" i="7"/>
  <c r="C50" i="7"/>
  <c r="C45" i="7"/>
  <c r="C19" i="7"/>
  <c r="C9" i="7"/>
  <c r="C87" i="7" l="1"/>
</calcChain>
</file>

<file path=xl/sharedStrings.xml><?xml version="1.0" encoding="utf-8"?>
<sst xmlns="http://schemas.openxmlformats.org/spreadsheetml/2006/main" count="88" uniqueCount="88">
  <si>
    <t>TOTAL</t>
  </si>
  <si>
    <t>Télécommunications</t>
  </si>
  <si>
    <t>Autres services</t>
  </si>
  <si>
    <t xml:space="preserve">En millions de dirhams </t>
  </si>
  <si>
    <t>Agriculture, sylviculture et pêche</t>
  </si>
  <si>
    <t>Culture et production animale, chasse et services annexes</t>
  </si>
  <si>
    <t>Sylviculture et exploitation forestière</t>
  </si>
  <si>
    <t>Pêche et aquaculture</t>
  </si>
  <si>
    <t>Industries extractives</t>
  </si>
  <si>
    <t>Extraction d'hydrocarbures</t>
  </si>
  <si>
    <t>Extraction de minerais métalliques</t>
  </si>
  <si>
    <t>Autres industries extractives</t>
  </si>
  <si>
    <t>Services de soutien aux industries extractives</t>
  </si>
  <si>
    <t>Industries manufacturières</t>
  </si>
  <si>
    <t>Industries alimentaires</t>
  </si>
  <si>
    <t xml:space="preserve">Fabrication de boissons </t>
  </si>
  <si>
    <t>Industrie du tabac</t>
  </si>
  <si>
    <t>Industrie de l'habillement</t>
  </si>
  <si>
    <t>Industrie du cuir et de la chaussure</t>
  </si>
  <si>
    <t>Industrie du bois</t>
  </si>
  <si>
    <t>Imprimerie et reproduction d'enregistrement</t>
  </si>
  <si>
    <t>Industrie chimique</t>
  </si>
  <si>
    <t>Industrie pharmaceutique</t>
  </si>
  <si>
    <t>Fabrication de produits en caoutchouc et en plastique</t>
  </si>
  <si>
    <t>Fabrication d'autres produits minéraux non métalliques</t>
  </si>
  <si>
    <t>Fabrication de produits métalliques, à l'exception des machines et des équipements</t>
  </si>
  <si>
    <t>Fabrication de produits informatiques, électroniques et optiques</t>
  </si>
  <si>
    <t>Fabrication d'équipements électriques</t>
  </si>
  <si>
    <t>Fabrication de machines et équipements</t>
  </si>
  <si>
    <t>Industrie automobile</t>
  </si>
  <si>
    <t>Fabrication d'autres matériels de transport</t>
  </si>
  <si>
    <t>Fabrication de meubles</t>
  </si>
  <si>
    <t>Réparation et installation de machines et d'équipements</t>
  </si>
  <si>
    <t>Electricité, gaz, vapeur et air conditionné</t>
  </si>
  <si>
    <t>Eau, assainissement, gestion des déchets et dépollution</t>
  </si>
  <si>
    <t>Captage, traitement et distribution d'eau</t>
  </si>
  <si>
    <t>Collecte et traitement des eaux usées</t>
  </si>
  <si>
    <t>Collecte, traitement et élimination des déchets ; récupération</t>
  </si>
  <si>
    <t>Dépollution et autres services de gestion des déchets</t>
  </si>
  <si>
    <t>Construction</t>
  </si>
  <si>
    <t>Construction de bâtiments</t>
  </si>
  <si>
    <t>Génie civil</t>
  </si>
  <si>
    <t>Travaux de construction spécialisés</t>
  </si>
  <si>
    <t>Commerce, réparation d'automobiles et de motocycles</t>
  </si>
  <si>
    <t>Commerce et réparation d'automobiles et de motocycles</t>
  </si>
  <si>
    <t>Commerce de gros</t>
  </si>
  <si>
    <t>Commerce de détail</t>
  </si>
  <si>
    <t>Transports et entreposage</t>
  </si>
  <si>
    <t>Transports terrestres et transports par conduites</t>
  </si>
  <si>
    <t>Transports par eau</t>
  </si>
  <si>
    <t xml:space="preserve">Transports aériens </t>
  </si>
  <si>
    <t>Entreposage et services auxiliaires des transports</t>
  </si>
  <si>
    <t>Activités de poste et de courrier</t>
  </si>
  <si>
    <t>Hébergement et restauration</t>
  </si>
  <si>
    <t>Hébergement</t>
  </si>
  <si>
    <t>Restauration</t>
  </si>
  <si>
    <t>Information et communication</t>
  </si>
  <si>
    <t>Édition</t>
  </si>
  <si>
    <t>Production de films cinématographiques, de vidéo et de programmes de télévision ; enregistrement sonore et édition musicale</t>
  </si>
  <si>
    <t>Programmation et diffusion</t>
  </si>
  <si>
    <t>Programmation, conseil et autres activités informatiques</t>
  </si>
  <si>
    <t>Services d'information</t>
  </si>
  <si>
    <t>Activités financières et d'assurance</t>
  </si>
  <si>
    <t>Assurance</t>
  </si>
  <si>
    <t>Activités auxiliaires de services financiers et d'assurance</t>
  </si>
  <si>
    <t>Activités immobilières</t>
  </si>
  <si>
    <t>Activités spécialisées, scientifiques et techniques</t>
  </si>
  <si>
    <t>Activités juridiques et comptables</t>
  </si>
  <si>
    <t>Activités des sièges sociaux et conseils de gestion</t>
  </si>
  <si>
    <t>Activités d'architecture, d'ingénierie, de contrôle et analyses tehniques</t>
  </si>
  <si>
    <t>Autres activités spécialisées, scientifiques et techniques</t>
  </si>
  <si>
    <t>Industrie du papier et du carton</t>
  </si>
  <si>
    <t>Cokéfaction et raffinage</t>
  </si>
  <si>
    <t>Autres industries manufacturières</t>
  </si>
  <si>
    <t>Activités des services financiers, hors assurance et caisses de retraite dont activités des sociétés holdings</t>
  </si>
  <si>
    <t>Publicité et études de marché</t>
  </si>
  <si>
    <t>Recherche-développement scientifique</t>
  </si>
  <si>
    <t>Fabrication de textiles</t>
  </si>
  <si>
    <t>RECETTES DES INVESTISSEMENTS DIRECTS ETRANGERS AU MAROC</t>
  </si>
  <si>
    <t>Divers secteurs</t>
  </si>
  <si>
    <t>SECTEURS D'ACTIVITE</t>
  </si>
  <si>
    <t>REPARTITION PAR SECTEUR D'ACTIVITE SELON LA NOMENCLATURE MAROCAINE DES ACTIVITES</t>
  </si>
  <si>
    <t>Métallurgie</t>
  </si>
  <si>
    <t>Extraction de houille et de lignite</t>
  </si>
  <si>
    <t>2025*</t>
  </si>
  <si>
    <r>
      <t>1</t>
    </r>
    <r>
      <rPr>
        <b/>
        <vertAlign val="superscript"/>
        <sz val="10"/>
        <color rgb="FF000080"/>
        <rFont val="Times New Roman"/>
        <family val="1"/>
      </rPr>
      <t>er</t>
    </r>
    <r>
      <rPr>
        <b/>
        <sz val="10"/>
        <color indexed="18"/>
        <rFont val="Times New Roman"/>
        <family val="1"/>
      </rPr>
      <t xml:space="preserve"> trimestre 2026*</t>
    </r>
  </si>
  <si>
    <t>ANNEES 2010-2025 ET PREMIER TRIMESTRE 2026</t>
  </si>
  <si>
    <t>*Chiffres provisoires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</si>
</sst>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-;\-* #,##0.00\ _F_-;_-* &quot;-&quot;??\ _F_-;_-@_-"/>
    <numFmt numFmtId="165" formatCode="#,##0.0;\-#,##0.0;&quot;-   &quot;"/>
    <numFmt numFmtId="166" formatCode="_-* #,##0.00\ [$€-1]_-;\-* #,##0.00\ [$€-1]_-;_-* &quot;-&quot;??\ [$€-1]_-"/>
    <numFmt numFmtId="167" formatCode="_-* #,##0\ _F_-;\-* #,##0\ _F_-;_-* &quot;-&quot;??\ _F_-;_-@_-"/>
  </numFmts>
  <fonts count="10" x14ac:knownFonts="1">
    <font>
      <sz val="10"/>
      <name val="Arial"/>
    </font>
    <font>
      <sz val="10"/>
      <name val="Arial"/>
      <family val="2"/>
    </font>
    <font>
      <b/>
      <u/>
      <sz val="10"/>
      <color indexed="18"/>
      <name val="Times New Roman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i/>
      <sz val="8"/>
      <color indexed="59"/>
      <name val="Times New Roman"/>
      <family val="1"/>
    </font>
    <font>
      <i/>
      <sz val="9"/>
      <color indexed="59"/>
      <name val="Times New Roman"/>
      <family val="1"/>
    </font>
    <font>
      <b/>
      <sz val="10"/>
      <color theme="4" tint="-0.499984740745262"/>
      <name val="Times New Roman"/>
      <family val="1"/>
    </font>
    <font>
      <i/>
      <sz val="9"/>
      <name val="Times New Roman"/>
      <family val="1"/>
    </font>
    <font>
      <b/>
      <vertAlign val="superscript"/>
      <sz val="10"/>
      <color rgb="FF00008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 applyProtection="0"/>
    <xf numFmtId="166" fontId="1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2"/>
    <xf numFmtId="0" fontId="4" fillId="0" borderId="0" xfId="2" applyFont="1" applyFill="1" applyAlignment="1">
      <alignment horizontal="centerContinuous"/>
    </xf>
    <xf numFmtId="0" fontId="1" fillId="0" borderId="0" xfId="2" applyFont="1" applyFill="1"/>
    <xf numFmtId="0" fontId="4" fillId="0" borderId="0" xfId="2" applyFont="1"/>
    <xf numFmtId="0" fontId="5" fillId="0" borderId="0" xfId="2" applyFont="1" applyAlignment="1">
      <alignment horizontal="right"/>
    </xf>
    <xf numFmtId="0" fontId="6" fillId="0" borderId="0" xfId="2" applyFont="1" applyAlignment="1">
      <alignment horizontal="right"/>
    </xf>
    <xf numFmtId="0" fontId="4" fillId="0" borderId="2" xfId="3" applyFont="1" applyBorder="1" applyAlignment="1">
      <alignment horizontal="left" vertical="center" indent="1"/>
    </xf>
    <xf numFmtId="0" fontId="4" fillId="0" borderId="2" xfId="3" applyFont="1" applyBorder="1" applyAlignment="1">
      <alignment horizontal="left" vertical="center" wrapText="1" indent="1"/>
    </xf>
    <xf numFmtId="0" fontId="7" fillId="3" borderId="2" xfId="3" applyFont="1" applyFill="1" applyBorder="1" applyAlignment="1">
      <alignment horizontal="left" vertical="center" indent="1"/>
    </xf>
    <xf numFmtId="0" fontId="4" fillId="4" borderId="2" xfId="3" applyFont="1" applyFill="1" applyBorder="1" applyAlignment="1">
      <alignment horizontal="left" vertical="center" indent="1"/>
    </xf>
    <xf numFmtId="165" fontId="3" fillId="2" borderId="4" xfId="2" applyNumberFormat="1" applyFont="1" applyFill="1" applyBorder="1" applyAlignment="1">
      <alignment horizontal="center" vertical="center"/>
    </xf>
    <xf numFmtId="0" fontId="1" fillId="0" borderId="0" xfId="2" applyFont="1"/>
    <xf numFmtId="167" fontId="7" fillId="3" borderId="3" xfId="1" applyNumberFormat="1" applyFont="1" applyFill="1" applyBorder="1" applyAlignment="1">
      <alignment vertical="center"/>
    </xf>
    <xf numFmtId="167" fontId="4" fillId="0" borderId="3" xfId="1" applyNumberFormat="1" applyFont="1" applyFill="1" applyBorder="1" applyAlignment="1">
      <alignment vertical="center"/>
    </xf>
    <xf numFmtId="167" fontId="4" fillId="4" borderId="3" xfId="1" applyNumberFormat="1" applyFont="1" applyFill="1" applyBorder="1" applyAlignment="1">
      <alignment vertical="center"/>
    </xf>
    <xf numFmtId="167" fontId="3" fillId="2" borderId="1" xfId="3" applyNumberFormat="1" applyFont="1" applyFill="1" applyBorder="1" applyAlignment="1">
      <alignment horizontal="right" vertical="center" indent="1"/>
    </xf>
    <xf numFmtId="167" fontId="4" fillId="0" borderId="3" xfId="1" applyNumberFormat="1" applyFont="1" applyFill="1" applyBorder="1" applyAlignment="1">
      <alignment horizontal="center" vertical="center"/>
    </xf>
    <xf numFmtId="0" fontId="7" fillId="4" borderId="2" xfId="3" applyFont="1" applyFill="1" applyBorder="1" applyAlignment="1">
      <alignment horizontal="left" vertical="center" indent="1"/>
    </xf>
    <xf numFmtId="167" fontId="7" fillId="4" borderId="3" xfId="1" applyNumberFormat="1" applyFont="1" applyFill="1" applyBorder="1" applyAlignment="1">
      <alignment vertical="center"/>
    </xf>
    <xf numFmtId="0" fontId="1" fillId="4" borderId="0" xfId="2" applyFill="1"/>
    <xf numFmtId="0" fontId="8" fillId="4" borderId="0" xfId="3" applyFont="1" applyFill="1" applyBorder="1"/>
    <xf numFmtId="0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NumberFormat="1" applyFont="1" applyFill="1" applyBorder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" fillId="2" borderId="5" xfId="1" applyNumberFormat="1" applyFont="1" applyFill="1" applyBorder="1" applyAlignment="1">
      <alignment horizontal="center" vertical="center"/>
    </xf>
    <xf numFmtId="0" fontId="3" fillId="2" borderId="6" xfId="1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5" borderId="1" xfId="3" applyFont="1" applyFill="1" applyBorder="1" applyAlignment="1">
      <alignment horizontal="center" vertical="center" wrapText="1"/>
    </xf>
  </cellXfs>
  <cellStyles count="5">
    <cellStyle name="Euro" xfId="4" xr:uid="{00000000-0005-0000-0000-000000000000}"/>
    <cellStyle name="Milliers 2" xfId="1" xr:uid="{00000000-0005-0000-0000-000001000000}"/>
    <cellStyle name="Normal" xfId="0" builtinId="0"/>
    <cellStyle name="Normal 2" xfId="2" xr:uid="{00000000-0005-0000-0000-000003000000}"/>
    <cellStyle name="Normal_invsect91-95" xfId="3" xr:uid="{00000000-0005-0000-0000-000004000000}"/>
  </cellStyles>
  <dxfs count="0"/>
  <tableStyles count="0" defaultTableStyle="TableStyleMedium2" defaultPivotStyle="PivotStyleLight16"/>
  <colors>
    <mruColors>
      <color rgb="FFCCFFFF"/>
      <color rgb="FF99CCFF"/>
      <color rgb="FF00008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0"/>
  <sheetViews>
    <sheetView showGridLines="0" tabSelected="1" zoomScaleNormal="100" workbookViewId="0">
      <selection sqref="A1:R1"/>
    </sheetView>
  </sheetViews>
  <sheetFormatPr baseColWidth="10" defaultRowHeight="12.75" x14ac:dyDescent="0.2"/>
  <cols>
    <col min="1" max="1" width="56.28515625" style="1" customWidth="1"/>
    <col min="2" max="16" width="12.42578125" style="1" customWidth="1"/>
    <col min="17" max="17" width="11.42578125" style="1" customWidth="1"/>
    <col min="18" max="18" width="11.42578125" style="1"/>
    <col min="19" max="19" width="10.7109375" style="1" customWidth="1"/>
    <col min="20" max="255" width="11.42578125" style="1"/>
    <col min="256" max="256" width="11.42578125" style="1" customWidth="1"/>
    <col min="257" max="257" width="67.140625" style="1" customWidth="1"/>
    <col min="258" max="263" width="11.42578125" style="1" customWidth="1"/>
    <col min="264" max="264" width="15.5703125" style="1" customWidth="1"/>
    <col min="265" max="265" width="10.7109375" style="1" customWidth="1"/>
    <col min="266" max="271" width="11.42578125" style="1" customWidth="1"/>
    <col min="272" max="272" width="15.5703125" style="1" customWidth="1"/>
    <col min="273" max="273" width="10.7109375" style="1" customWidth="1"/>
    <col min="274" max="274" width="15.5703125" style="1" customWidth="1"/>
    <col min="275" max="275" width="10.7109375" style="1" customWidth="1"/>
    <col min="276" max="511" width="11.42578125" style="1"/>
    <col min="512" max="512" width="11.42578125" style="1" customWidth="1"/>
    <col min="513" max="513" width="67.140625" style="1" customWidth="1"/>
    <col min="514" max="519" width="11.42578125" style="1" customWidth="1"/>
    <col min="520" max="520" width="15.5703125" style="1" customWidth="1"/>
    <col min="521" max="521" width="10.7109375" style="1" customWidth="1"/>
    <col min="522" max="527" width="11.42578125" style="1" customWidth="1"/>
    <col min="528" max="528" width="15.5703125" style="1" customWidth="1"/>
    <col min="529" max="529" width="10.7109375" style="1" customWidth="1"/>
    <col min="530" max="530" width="15.5703125" style="1" customWidth="1"/>
    <col min="531" max="531" width="10.7109375" style="1" customWidth="1"/>
    <col min="532" max="767" width="11.42578125" style="1"/>
    <col min="768" max="768" width="11.42578125" style="1" customWidth="1"/>
    <col min="769" max="769" width="67.140625" style="1" customWidth="1"/>
    <col min="770" max="775" width="11.42578125" style="1" customWidth="1"/>
    <col min="776" max="776" width="15.5703125" style="1" customWidth="1"/>
    <col min="777" max="777" width="10.7109375" style="1" customWidth="1"/>
    <col min="778" max="783" width="11.42578125" style="1" customWidth="1"/>
    <col min="784" max="784" width="15.5703125" style="1" customWidth="1"/>
    <col min="785" max="785" width="10.7109375" style="1" customWidth="1"/>
    <col min="786" max="786" width="15.5703125" style="1" customWidth="1"/>
    <col min="787" max="787" width="10.7109375" style="1" customWidth="1"/>
    <col min="788" max="1023" width="11.42578125" style="1"/>
    <col min="1024" max="1024" width="11.42578125" style="1" customWidth="1"/>
    <col min="1025" max="1025" width="67.140625" style="1" customWidth="1"/>
    <col min="1026" max="1031" width="11.42578125" style="1" customWidth="1"/>
    <col min="1032" max="1032" width="15.5703125" style="1" customWidth="1"/>
    <col min="1033" max="1033" width="10.7109375" style="1" customWidth="1"/>
    <col min="1034" max="1039" width="11.42578125" style="1" customWidth="1"/>
    <col min="1040" max="1040" width="15.5703125" style="1" customWidth="1"/>
    <col min="1041" max="1041" width="10.7109375" style="1" customWidth="1"/>
    <col min="1042" max="1042" width="15.5703125" style="1" customWidth="1"/>
    <col min="1043" max="1043" width="10.7109375" style="1" customWidth="1"/>
    <col min="1044" max="1279" width="11.42578125" style="1"/>
    <col min="1280" max="1280" width="11.42578125" style="1" customWidth="1"/>
    <col min="1281" max="1281" width="67.140625" style="1" customWidth="1"/>
    <col min="1282" max="1287" width="11.42578125" style="1" customWidth="1"/>
    <col min="1288" max="1288" width="15.5703125" style="1" customWidth="1"/>
    <col min="1289" max="1289" width="10.7109375" style="1" customWidth="1"/>
    <col min="1290" max="1295" width="11.42578125" style="1" customWidth="1"/>
    <col min="1296" max="1296" width="15.5703125" style="1" customWidth="1"/>
    <col min="1297" max="1297" width="10.7109375" style="1" customWidth="1"/>
    <col min="1298" max="1298" width="15.5703125" style="1" customWidth="1"/>
    <col min="1299" max="1299" width="10.7109375" style="1" customWidth="1"/>
    <col min="1300" max="1535" width="11.42578125" style="1"/>
    <col min="1536" max="1536" width="11.42578125" style="1" customWidth="1"/>
    <col min="1537" max="1537" width="67.140625" style="1" customWidth="1"/>
    <col min="1538" max="1543" width="11.42578125" style="1" customWidth="1"/>
    <col min="1544" max="1544" width="15.5703125" style="1" customWidth="1"/>
    <col min="1545" max="1545" width="10.7109375" style="1" customWidth="1"/>
    <col min="1546" max="1551" width="11.42578125" style="1" customWidth="1"/>
    <col min="1552" max="1552" width="15.5703125" style="1" customWidth="1"/>
    <col min="1553" max="1553" width="10.7109375" style="1" customWidth="1"/>
    <col min="1554" max="1554" width="15.5703125" style="1" customWidth="1"/>
    <col min="1555" max="1555" width="10.7109375" style="1" customWidth="1"/>
    <col min="1556" max="1791" width="11.42578125" style="1"/>
    <col min="1792" max="1792" width="11.42578125" style="1" customWidth="1"/>
    <col min="1793" max="1793" width="67.140625" style="1" customWidth="1"/>
    <col min="1794" max="1799" width="11.42578125" style="1" customWidth="1"/>
    <col min="1800" max="1800" width="15.5703125" style="1" customWidth="1"/>
    <col min="1801" max="1801" width="10.7109375" style="1" customWidth="1"/>
    <col min="1802" max="1807" width="11.42578125" style="1" customWidth="1"/>
    <col min="1808" max="1808" width="15.5703125" style="1" customWidth="1"/>
    <col min="1809" max="1809" width="10.7109375" style="1" customWidth="1"/>
    <col min="1810" max="1810" width="15.5703125" style="1" customWidth="1"/>
    <col min="1811" max="1811" width="10.7109375" style="1" customWidth="1"/>
    <col min="1812" max="2047" width="11.42578125" style="1"/>
    <col min="2048" max="2048" width="11.42578125" style="1" customWidth="1"/>
    <col min="2049" max="2049" width="67.140625" style="1" customWidth="1"/>
    <col min="2050" max="2055" width="11.42578125" style="1" customWidth="1"/>
    <col min="2056" max="2056" width="15.5703125" style="1" customWidth="1"/>
    <col min="2057" max="2057" width="10.7109375" style="1" customWidth="1"/>
    <col min="2058" max="2063" width="11.42578125" style="1" customWidth="1"/>
    <col min="2064" max="2064" width="15.5703125" style="1" customWidth="1"/>
    <col min="2065" max="2065" width="10.7109375" style="1" customWidth="1"/>
    <col min="2066" max="2066" width="15.5703125" style="1" customWidth="1"/>
    <col min="2067" max="2067" width="10.7109375" style="1" customWidth="1"/>
    <col min="2068" max="2303" width="11.42578125" style="1"/>
    <col min="2304" max="2304" width="11.42578125" style="1" customWidth="1"/>
    <col min="2305" max="2305" width="67.140625" style="1" customWidth="1"/>
    <col min="2306" max="2311" width="11.42578125" style="1" customWidth="1"/>
    <col min="2312" max="2312" width="15.5703125" style="1" customWidth="1"/>
    <col min="2313" max="2313" width="10.7109375" style="1" customWidth="1"/>
    <col min="2314" max="2319" width="11.42578125" style="1" customWidth="1"/>
    <col min="2320" max="2320" width="15.5703125" style="1" customWidth="1"/>
    <col min="2321" max="2321" width="10.7109375" style="1" customWidth="1"/>
    <col min="2322" max="2322" width="15.5703125" style="1" customWidth="1"/>
    <col min="2323" max="2323" width="10.7109375" style="1" customWidth="1"/>
    <col min="2324" max="2559" width="11.42578125" style="1"/>
    <col min="2560" max="2560" width="11.42578125" style="1" customWidth="1"/>
    <col min="2561" max="2561" width="67.140625" style="1" customWidth="1"/>
    <col min="2562" max="2567" width="11.42578125" style="1" customWidth="1"/>
    <col min="2568" max="2568" width="15.5703125" style="1" customWidth="1"/>
    <col min="2569" max="2569" width="10.7109375" style="1" customWidth="1"/>
    <col min="2570" max="2575" width="11.42578125" style="1" customWidth="1"/>
    <col min="2576" max="2576" width="15.5703125" style="1" customWidth="1"/>
    <col min="2577" max="2577" width="10.7109375" style="1" customWidth="1"/>
    <col min="2578" max="2578" width="15.5703125" style="1" customWidth="1"/>
    <col min="2579" max="2579" width="10.7109375" style="1" customWidth="1"/>
    <col min="2580" max="2815" width="11.42578125" style="1"/>
    <col min="2816" max="2816" width="11.42578125" style="1" customWidth="1"/>
    <col min="2817" max="2817" width="67.140625" style="1" customWidth="1"/>
    <col min="2818" max="2823" width="11.42578125" style="1" customWidth="1"/>
    <col min="2824" max="2824" width="15.5703125" style="1" customWidth="1"/>
    <col min="2825" max="2825" width="10.7109375" style="1" customWidth="1"/>
    <col min="2826" max="2831" width="11.42578125" style="1" customWidth="1"/>
    <col min="2832" max="2832" width="15.5703125" style="1" customWidth="1"/>
    <col min="2833" max="2833" width="10.7109375" style="1" customWidth="1"/>
    <col min="2834" max="2834" width="15.5703125" style="1" customWidth="1"/>
    <col min="2835" max="2835" width="10.7109375" style="1" customWidth="1"/>
    <col min="2836" max="3071" width="11.42578125" style="1"/>
    <col min="3072" max="3072" width="11.42578125" style="1" customWidth="1"/>
    <col min="3073" max="3073" width="67.140625" style="1" customWidth="1"/>
    <col min="3074" max="3079" width="11.42578125" style="1" customWidth="1"/>
    <col min="3080" max="3080" width="15.5703125" style="1" customWidth="1"/>
    <col min="3081" max="3081" width="10.7109375" style="1" customWidth="1"/>
    <col min="3082" max="3087" width="11.42578125" style="1" customWidth="1"/>
    <col min="3088" max="3088" width="15.5703125" style="1" customWidth="1"/>
    <col min="3089" max="3089" width="10.7109375" style="1" customWidth="1"/>
    <col min="3090" max="3090" width="15.5703125" style="1" customWidth="1"/>
    <col min="3091" max="3091" width="10.7109375" style="1" customWidth="1"/>
    <col min="3092" max="3327" width="11.42578125" style="1"/>
    <col min="3328" max="3328" width="11.42578125" style="1" customWidth="1"/>
    <col min="3329" max="3329" width="67.140625" style="1" customWidth="1"/>
    <col min="3330" max="3335" width="11.42578125" style="1" customWidth="1"/>
    <col min="3336" max="3336" width="15.5703125" style="1" customWidth="1"/>
    <col min="3337" max="3337" width="10.7109375" style="1" customWidth="1"/>
    <col min="3338" max="3343" width="11.42578125" style="1" customWidth="1"/>
    <col min="3344" max="3344" width="15.5703125" style="1" customWidth="1"/>
    <col min="3345" max="3345" width="10.7109375" style="1" customWidth="1"/>
    <col min="3346" max="3346" width="15.5703125" style="1" customWidth="1"/>
    <col min="3347" max="3347" width="10.7109375" style="1" customWidth="1"/>
    <col min="3348" max="3583" width="11.42578125" style="1"/>
    <col min="3584" max="3584" width="11.42578125" style="1" customWidth="1"/>
    <col min="3585" max="3585" width="67.140625" style="1" customWidth="1"/>
    <col min="3586" max="3591" width="11.42578125" style="1" customWidth="1"/>
    <col min="3592" max="3592" width="15.5703125" style="1" customWidth="1"/>
    <col min="3593" max="3593" width="10.7109375" style="1" customWidth="1"/>
    <col min="3594" max="3599" width="11.42578125" style="1" customWidth="1"/>
    <col min="3600" max="3600" width="15.5703125" style="1" customWidth="1"/>
    <col min="3601" max="3601" width="10.7109375" style="1" customWidth="1"/>
    <col min="3602" max="3602" width="15.5703125" style="1" customWidth="1"/>
    <col min="3603" max="3603" width="10.7109375" style="1" customWidth="1"/>
    <col min="3604" max="3839" width="11.42578125" style="1"/>
    <col min="3840" max="3840" width="11.42578125" style="1" customWidth="1"/>
    <col min="3841" max="3841" width="67.140625" style="1" customWidth="1"/>
    <col min="3842" max="3847" width="11.42578125" style="1" customWidth="1"/>
    <col min="3848" max="3848" width="15.5703125" style="1" customWidth="1"/>
    <col min="3849" max="3849" width="10.7109375" style="1" customWidth="1"/>
    <col min="3850" max="3855" width="11.42578125" style="1" customWidth="1"/>
    <col min="3856" max="3856" width="15.5703125" style="1" customWidth="1"/>
    <col min="3857" max="3857" width="10.7109375" style="1" customWidth="1"/>
    <col min="3858" max="3858" width="15.5703125" style="1" customWidth="1"/>
    <col min="3859" max="3859" width="10.7109375" style="1" customWidth="1"/>
    <col min="3860" max="4095" width="11.42578125" style="1"/>
    <col min="4096" max="4096" width="11.42578125" style="1" customWidth="1"/>
    <col min="4097" max="4097" width="67.140625" style="1" customWidth="1"/>
    <col min="4098" max="4103" width="11.42578125" style="1" customWidth="1"/>
    <col min="4104" max="4104" width="15.5703125" style="1" customWidth="1"/>
    <col min="4105" max="4105" width="10.7109375" style="1" customWidth="1"/>
    <col min="4106" max="4111" width="11.42578125" style="1" customWidth="1"/>
    <col min="4112" max="4112" width="15.5703125" style="1" customWidth="1"/>
    <col min="4113" max="4113" width="10.7109375" style="1" customWidth="1"/>
    <col min="4114" max="4114" width="15.5703125" style="1" customWidth="1"/>
    <col min="4115" max="4115" width="10.7109375" style="1" customWidth="1"/>
    <col min="4116" max="4351" width="11.42578125" style="1"/>
    <col min="4352" max="4352" width="11.42578125" style="1" customWidth="1"/>
    <col min="4353" max="4353" width="67.140625" style="1" customWidth="1"/>
    <col min="4354" max="4359" width="11.42578125" style="1" customWidth="1"/>
    <col min="4360" max="4360" width="15.5703125" style="1" customWidth="1"/>
    <col min="4361" max="4361" width="10.7109375" style="1" customWidth="1"/>
    <col min="4362" max="4367" width="11.42578125" style="1" customWidth="1"/>
    <col min="4368" max="4368" width="15.5703125" style="1" customWidth="1"/>
    <col min="4369" max="4369" width="10.7109375" style="1" customWidth="1"/>
    <col min="4370" max="4370" width="15.5703125" style="1" customWidth="1"/>
    <col min="4371" max="4371" width="10.7109375" style="1" customWidth="1"/>
    <col min="4372" max="4607" width="11.42578125" style="1"/>
    <col min="4608" max="4608" width="11.42578125" style="1" customWidth="1"/>
    <col min="4609" max="4609" width="67.140625" style="1" customWidth="1"/>
    <col min="4610" max="4615" width="11.42578125" style="1" customWidth="1"/>
    <col min="4616" max="4616" width="15.5703125" style="1" customWidth="1"/>
    <col min="4617" max="4617" width="10.7109375" style="1" customWidth="1"/>
    <col min="4618" max="4623" width="11.42578125" style="1" customWidth="1"/>
    <col min="4624" max="4624" width="15.5703125" style="1" customWidth="1"/>
    <col min="4625" max="4625" width="10.7109375" style="1" customWidth="1"/>
    <col min="4626" max="4626" width="15.5703125" style="1" customWidth="1"/>
    <col min="4627" max="4627" width="10.7109375" style="1" customWidth="1"/>
    <col min="4628" max="4863" width="11.42578125" style="1"/>
    <col min="4864" max="4864" width="11.42578125" style="1" customWidth="1"/>
    <col min="4865" max="4865" width="67.140625" style="1" customWidth="1"/>
    <col min="4866" max="4871" width="11.42578125" style="1" customWidth="1"/>
    <col min="4872" max="4872" width="15.5703125" style="1" customWidth="1"/>
    <col min="4873" max="4873" width="10.7109375" style="1" customWidth="1"/>
    <col min="4874" max="4879" width="11.42578125" style="1" customWidth="1"/>
    <col min="4880" max="4880" width="15.5703125" style="1" customWidth="1"/>
    <col min="4881" max="4881" width="10.7109375" style="1" customWidth="1"/>
    <col min="4882" max="4882" width="15.5703125" style="1" customWidth="1"/>
    <col min="4883" max="4883" width="10.7109375" style="1" customWidth="1"/>
    <col min="4884" max="5119" width="11.42578125" style="1"/>
    <col min="5120" max="5120" width="11.42578125" style="1" customWidth="1"/>
    <col min="5121" max="5121" width="67.140625" style="1" customWidth="1"/>
    <col min="5122" max="5127" width="11.42578125" style="1" customWidth="1"/>
    <col min="5128" max="5128" width="15.5703125" style="1" customWidth="1"/>
    <col min="5129" max="5129" width="10.7109375" style="1" customWidth="1"/>
    <col min="5130" max="5135" width="11.42578125" style="1" customWidth="1"/>
    <col min="5136" max="5136" width="15.5703125" style="1" customWidth="1"/>
    <col min="5137" max="5137" width="10.7109375" style="1" customWidth="1"/>
    <col min="5138" max="5138" width="15.5703125" style="1" customWidth="1"/>
    <col min="5139" max="5139" width="10.7109375" style="1" customWidth="1"/>
    <col min="5140" max="5375" width="11.42578125" style="1"/>
    <col min="5376" max="5376" width="11.42578125" style="1" customWidth="1"/>
    <col min="5377" max="5377" width="67.140625" style="1" customWidth="1"/>
    <col min="5378" max="5383" width="11.42578125" style="1" customWidth="1"/>
    <col min="5384" max="5384" width="15.5703125" style="1" customWidth="1"/>
    <col min="5385" max="5385" width="10.7109375" style="1" customWidth="1"/>
    <col min="5386" max="5391" width="11.42578125" style="1" customWidth="1"/>
    <col min="5392" max="5392" width="15.5703125" style="1" customWidth="1"/>
    <col min="5393" max="5393" width="10.7109375" style="1" customWidth="1"/>
    <col min="5394" max="5394" width="15.5703125" style="1" customWidth="1"/>
    <col min="5395" max="5395" width="10.7109375" style="1" customWidth="1"/>
    <col min="5396" max="5631" width="11.42578125" style="1"/>
    <col min="5632" max="5632" width="11.42578125" style="1" customWidth="1"/>
    <col min="5633" max="5633" width="67.140625" style="1" customWidth="1"/>
    <col min="5634" max="5639" width="11.42578125" style="1" customWidth="1"/>
    <col min="5640" max="5640" width="15.5703125" style="1" customWidth="1"/>
    <col min="5641" max="5641" width="10.7109375" style="1" customWidth="1"/>
    <col min="5642" max="5647" width="11.42578125" style="1" customWidth="1"/>
    <col min="5648" max="5648" width="15.5703125" style="1" customWidth="1"/>
    <col min="5649" max="5649" width="10.7109375" style="1" customWidth="1"/>
    <col min="5650" max="5650" width="15.5703125" style="1" customWidth="1"/>
    <col min="5651" max="5651" width="10.7109375" style="1" customWidth="1"/>
    <col min="5652" max="5887" width="11.42578125" style="1"/>
    <col min="5888" max="5888" width="11.42578125" style="1" customWidth="1"/>
    <col min="5889" max="5889" width="67.140625" style="1" customWidth="1"/>
    <col min="5890" max="5895" width="11.42578125" style="1" customWidth="1"/>
    <col min="5896" max="5896" width="15.5703125" style="1" customWidth="1"/>
    <col min="5897" max="5897" width="10.7109375" style="1" customWidth="1"/>
    <col min="5898" max="5903" width="11.42578125" style="1" customWidth="1"/>
    <col min="5904" max="5904" width="15.5703125" style="1" customWidth="1"/>
    <col min="5905" max="5905" width="10.7109375" style="1" customWidth="1"/>
    <col min="5906" max="5906" width="15.5703125" style="1" customWidth="1"/>
    <col min="5907" max="5907" width="10.7109375" style="1" customWidth="1"/>
    <col min="5908" max="6143" width="11.42578125" style="1"/>
    <col min="6144" max="6144" width="11.42578125" style="1" customWidth="1"/>
    <col min="6145" max="6145" width="67.140625" style="1" customWidth="1"/>
    <col min="6146" max="6151" width="11.42578125" style="1" customWidth="1"/>
    <col min="6152" max="6152" width="15.5703125" style="1" customWidth="1"/>
    <col min="6153" max="6153" width="10.7109375" style="1" customWidth="1"/>
    <col min="6154" max="6159" width="11.42578125" style="1" customWidth="1"/>
    <col min="6160" max="6160" width="15.5703125" style="1" customWidth="1"/>
    <col min="6161" max="6161" width="10.7109375" style="1" customWidth="1"/>
    <col min="6162" max="6162" width="15.5703125" style="1" customWidth="1"/>
    <col min="6163" max="6163" width="10.7109375" style="1" customWidth="1"/>
    <col min="6164" max="6399" width="11.42578125" style="1"/>
    <col min="6400" max="6400" width="11.42578125" style="1" customWidth="1"/>
    <col min="6401" max="6401" width="67.140625" style="1" customWidth="1"/>
    <col min="6402" max="6407" width="11.42578125" style="1" customWidth="1"/>
    <col min="6408" max="6408" width="15.5703125" style="1" customWidth="1"/>
    <col min="6409" max="6409" width="10.7109375" style="1" customWidth="1"/>
    <col min="6410" max="6415" width="11.42578125" style="1" customWidth="1"/>
    <col min="6416" max="6416" width="15.5703125" style="1" customWidth="1"/>
    <col min="6417" max="6417" width="10.7109375" style="1" customWidth="1"/>
    <col min="6418" max="6418" width="15.5703125" style="1" customWidth="1"/>
    <col min="6419" max="6419" width="10.7109375" style="1" customWidth="1"/>
    <col min="6420" max="6655" width="11.42578125" style="1"/>
    <col min="6656" max="6656" width="11.42578125" style="1" customWidth="1"/>
    <col min="6657" max="6657" width="67.140625" style="1" customWidth="1"/>
    <col min="6658" max="6663" width="11.42578125" style="1" customWidth="1"/>
    <col min="6664" max="6664" width="15.5703125" style="1" customWidth="1"/>
    <col min="6665" max="6665" width="10.7109375" style="1" customWidth="1"/>
    <col min="6666" max="6671" width="11.42578125" style="1" customWidth="1"/>
    <col min="6672" max="6672" width="15.5703125" style="1" customWidth="1"/>
    <col min="6673" max="6673" width="10.7109375" style="1" customWidth="1"/>
    <col min="6674" max="6674" width="15.5703125" style="1" customWidth="1"/>
    <col min="6675" max="6675" width="10.7109375" style="1" customWidth="1"/>
    <col min="6676" max="6911" width="11.42578125" style="1"/>
    <col min="6912" max="6912" width="11.42578125" style="1" customWidth="1"/>
    <col min="6913" max="6913" width="67.140625" style="1" customWidth="1"/>
    <col min="6914" max="6919" width="11.42578125" style="1" customWidth="1"/>
    <col min="6920" max="6920" width="15.5703125" style="1" customWidth="1"/>
    <col min="6921" max="6921" width="10.7109375" style="1" customWidth="1"/>
    <col min="6922" max="6927" width="11.42578125" style="1" customWidth="1"/>
    <col min="6928" max="6928" width="15.5703125" style="1" customWidth="1"/>
    <col min="6929" max="6929" width="10.7109375" style="1" customWidth="1"/>
    <col min="6930" max="6930" width="15.5703125" style="1" customWidth="1"/>
    <col min="6931" max="6931" width="10.7109375" style="1" customWidth="1"/>
    <col min="6932" max="7167" width="11.42578125" style="1"/>
    <col min="7168" max="7168" width="11.42578125" style="1" customWidth="1"/>
    <col min="7169" max="7169" width="67.140625" style="1" customWidth="1"/>
    <col min="7170" max="7175" width="11.42578125" style="1" customWidth="1"/>
    <col min="7176" max="7176" width="15.5703125" style="1" customWidth="1"/>
    <col min="7177" max="7177" width="10.7109375" style="1" customWidth="1"/>
    <col min="7178" max="7183" width="11.42578125" style="1" customWidth="1"/>
    <col min="7184" max="7184" width="15.5703125" style="1" customWidth="1"/>
    <col min="7185" max="7185" width="10.7109375" style="1" customWidth="1"/>
    <col min="7186" max="7186" width="15.5703125" style="1" customWidth="1"/>
    <col min="7187" max="7187" width="10.7109375" style="1" customWidth="1"/>
    <col min="7188" max="7423" width="11.42578125" style="1"/>
    <col min="7424" max="7424" width="11.42578125" style="1" customWidth="1"/>
    <col min="7425" max="7425" width="67.140625" style="1" customWidth="1"/>
    <col min="7426" max="7431" width="11.42578125" style="1" customWidth="1"/>
    <col min="7432" max="7432" width="15.5703125" style="1" customWidth="1"/>
    <col min="7433" max="7433" width="10.7109375" style="1" customWidth="1"/>
    <col min="7434" max="7439" width="11.42578125" style="1" customWidth="1"/>
    <col min="7440" max="7440" width="15.5703125" style="1" customWidth="1"/>
    <col min="7441" max="7441" width="10.7109375" style="1" customWidth="1"/>
    <col min="7442" max="7442" width="15.5703125" style="1" customWidth="1"/>
    <col min="7443" max="7443" width="10.7109375" style="1" customWidth="1"/>
    <col min="7444" max="7679" width="11.42578125" style="1"/>
    <col min="7680" max="7680" width="11.42578125" style="1" customWidth="1"/>
    <col min="7681" max="7681" width="67.140625" style="1" customWidth="1"/>
    <col min="7682" max="7687" width="11.42578125" style="1" customWidth="1"/>
    <col min="7688" max="7688" width="15.5703125" style="1" customWidth="1"/>
    <col min="7689" max="7689" width="10.7109375" style="1" customWidth="1"/>
    <col min="7690" max="7695" width="11.42578125" style="1" customWidth="1"/>
    <col min="7696" max="7696" width="15.5703125" style="1" customWidth="1"/>
    <col min="7697" max="7697" width="10.7109375" style="1" customWidth="1"/>
    <col min="7698" max="7698" width="15.5703125" style="1" customWidth="1"/>
    <col min="7699" max="7699" width="10.7109375" style="1" customWidth="1"/>
    <col min="7700" max="7935" width="11.42578125" style="1"/>
    <col min="7936" max="7936" width="11.42578125" style="1" customWidth="1"/>
    <col min="7937" max="7937" width="67.140625" style="1" customWidth="1"/>
    <col min="7938" max="7943" width="11.42578125" style="1" customWidth="1"/>
    <col min="7944" max="7944" width="15.5703125" style="1" customWidth="1"/>
    <col min="7945" max="7945" width="10.7109375" style="1" customWidth="1"/>
    <col min="7946" max="7951" width="11.42578125" style="1" customWidth="1"/>
    <col min="7952" max="7952" width="15.5703125" style="1" customWidth="1"/>
    <col min="7953" max="7953" width="10.7109375" style="1" customWidth="1"/>
    <col min="7954" max="7954" width="15.5703125" style="1" customWidth="1"/>
    <col min="7955" max="7955" width="10.7109375" style="1" customWidth="1"/>
    <col min="7956" max="8191" width="11.42578125" style="1"/>
    <col min="8192" max="8192" width="11.42578125" style="1" customWidth="1"/>
    <col min="8193" max="8193" width="67.140625" style="1" customWidth="1"/>
    <col min="8194" max="8199" width="11.42578125" style="1" customWidth="1"/>
    <col min="8200" max="8200" width="15.5703125" style="1" customWidth="1"/>
    <col min="8201" max="8201" width="10.7109375" style="1" customWidth="1"/>
    <col min="8202" max="8207" width="11.42578125" style="1" customWidth="1"/>
    <col min="8208" max="8208" width="15.5703125" style="1" customWidth="1"/>
    <col min="8209" max="8209" width="10.7109375" style="1" customWidth="1"/>
    <col min="8210" max="8210" width="15.5703125" style="1" customWidth="1"/>
    <col min="8211" max="8211" width="10.7109375" style="1" customWidth="1"/>
    <col min="8212" max="8447" width="11.42578125" style="1"/>
    <col min="8448" max="8448" width="11.42578125" style="1" customWidth="1"/>
    <col min="8449" max="8449" width="67.140625" style="1" customWidth="1"/>
    <col min="8450" max="8455" width="11.42578125" style="1" customWidth="1"/>
    <col min="8456" max="8456" width="15.5703125" style="1" customWidth="1"/>
    <col min="8457" max="8457" width="10.7109375" style="1" customWidth="1"/>
    <col min="8458" max="8463" width="11.42578125" style="1" customWidth="1"/>
    <col min="8464" max="8464" width="15.5703125" style="1" customWidth="1"/>
    <col min="8465" max="8465" width="10.7109375" style="1" customWidth="1"/>
    <col min="8466" max="8466" width="15.5703125" style="1" customWidth="1"/>
    <col min="8467" max="8467" width="10.7109375" style="1" customWidth="1"/>
    <col min="8468" max="8703" width="11.42578125" style="1"/>
    <col min="8704" max="8704" width="11.42578125" style="1" customWidth="1"/>
    <col min="8705" max="8705" width="67.140625" style="1" customWidth="1"/>
    <col min="8706" max="8711" width="11.42578125" style="1" customWidth="1"/>
    <col min="8712" max="8712" width="15.5703125" style="1" customWidth="1"/>
    <col min="8713" max="8713" width="10.7109375" style="1" customWidth="1"/>
    <col min="8714" max="8719" width="11.42578125" style="1" customWidth="1"/>
    <col min="8720" max="8720" width="15.5703125" style="1" customWidth="1"/>
    <col min="8721" max="8721" width="10.7109375" style="1" customWidth="1"/>
    <col min="8722" max="8722" width="15.5703125" style="1" customWidth="1"/>
    <col min="8723" max="8723" width="10.7109375" style="1" customWidth="1"/>
    <col min="8724" max="8959" width="11.42578125" style="1"/>
    <col min="8960" max="8960" width="11.42578125" style="1" customWidth="1"/>
    <col min="8961" max="8961" width="67.140625" style="1" customWidth="1"/>
    <col min="8962" max="8967" width="11.42578125" style="1" customWidth="1"/>
    <col min="8968" max="8968" width="15.5703125" style="1" customWidth="1"/>
    <col min="8969" max="8969" width="10.7109375" style="1" customWidth="1"/>
    <col min="8970" max="8975" width="11.42578125" style="1" customWidth="1"/>
    <col min="8976" max="8976" width="15.5703125" style="1" customWidth="1"/>
    <col min="8977" max="8977" width="10.7109375" style="1" customWidth="1"/>
    <col min="8978" max="8978" width="15.5703125" style="1" customWidth="1"/>
    <col min="8979" max="8979" width="10.7109375" style="1" customWidth="1"/>
    <col min="8980" max="9215" width="11.42578125" style="1"/>
    <col min="9216" max="9216" width="11.42578125" style="1" customWidth="1"/>
    <col min="9217" max="9217" width="67.140625" style="1" customWidth="1"/>
    <col min="9218" max="9223" width="11.42578125" style="1" customWidth="1"/>
    <col min="9224" max="9224" width="15.5703125" style="1" customWidth="1"/>
    <col min="9225" max="9225" width="10.7109375" style="1" customWidth="1"/>
    <col min="9226" max="9231" width="11.42578125" style="1" customWidth="1"/>
    <col min="9232" max="9232" width="15.5703125" style="1" customWidth="1"/>
    <col min="9233" max="9233" width="10.7109375" style="1" customWidth="1"/>
    <col min="9234" max="9234" width="15.5703125" style="1" customWidth="1"/>
    <col min="9235" max="9235" width="10.7109375" style="1" customWidth="1"/>
    <col min="9236" max="9471" width="11.42578125" style="1"/>
    <col min="9472" max="9472" width="11.42578125" style="1" customWidth="1"/>
    <col min="9473" max="9473" width="67.140625" style="1" customWidth="1"/>
    <col min="9474" max="9479" width="11.42578125" style="1" customWidth="1"/>
    <col min="9480" max="9480" width="15.5703125" style="1" customWidth="1"/>
    <col min="9481" max="9481" width="10.7109375" style="1" customWidth="1"/>
    <col min="9482" max="9487" width="11.42578125" style="1" customWidth="1"/>
    <col min="9488" max="9488" width="15.5703125" style="1" customWidth="1"/>
    <col min="9489" max="9489" width="10.7109375" style="1" customWidth="1"/>
    <col min="9490" max="9490" width="15.5703125" style="1" customWidth="1"/>
    <col min="9491" max="9491" width="10.7109375" style="1" customWidth="1"/>
    <col min="9492" max="9727" width="11.42578125" style="1"/>
    <col min="9728" max="9728" width="11.42578125" style="1" customWidth="1"/>
    <col min="9729" max="9729" width="67.140625" style="1" customWidth="1"/>
    <col min="9730" max="9735" width="11.42578125" style="1" customWidth="1"/>
    <col min="9736" max="9736" width="15.5703125" style="1" customWidth="1"/>
    <col min="9737" max="9737" width="10.7109375" style="1" customWidth="1"/>
    <col min="9738" max="9743" width="11.42578125" style="1" customWidth="1"/>
    <col min="9744" max="9744" width="15.5703125" style="1" customWidth="1"/>
    <col min="9745" max="9745" width="10.7109375" style="1" customWidth="1"/>
    <col min="9746" max="9746" width="15.5703125" style="1" customWidth="1"/>
    <col min="9747" max="9747" width="10.7109375" style="1" customWidth="1"/>
    <col min="9748" max="9983" width="11.42578125" style="1"/>
    <col min="9984" max="9984" width="11.42578125" style="1" customWidth="1"/>
    <col min="9985" max="9985" width="67.140625" style="1" customWidth="1"/>
    <col min="9986" max="9991" width="11.42578125" style="1" customWidth="1"/>
    <col min="9992" max="9992" width="15.5703125" style="1" customWidth="1"/>
    <col min="9993" max="9993" width="10.7109375" style="1" customWidth="1"/>
    <col min="9994" max="9999" width="11.42578125" style="1" customWidth="1"/>
    <col min="10000" max="10000" width="15.5703125" style="1" customWidth="1"/>
    <col min="10001" max="10001" width="10.7109375" style="1" customWidth="1"/>
    <col min="10002" max="10002" width="15.5703125" style="1" customWidth="1"/>
    <col min="10003" max="10003" width="10.7109375" style="1" customWidth="1"/>
    <col min="10004" max="10239" width="11.42578125" style="1"/>
    <col min="10240" max="10240" width="11.42578125" style="1" customWidth="1"/>
    <col min="10241" max="10241" width="67.140625" style="1" customWidth="1"/>
    <col min="10242" max="10247" width="11.42578125" style="1" customWidth="1"/>
    <col min="10248" max="10248" width="15.5703125" style="1" customWidth="1"/>
    <col min="10249" max="10249" width="10.7109375" style="1" customWidth="1"/>
    <col min="10250" max="10255" width="11.42578125" style="1" customWidth="1"/>
    <col min="10256" max="10256" width="15.5703125" style="1" customWidth="1"/>
    <col min="10257" max="10257" width="10.7109375" style="1" customWidth="1"/>
    <col min="10258" max="10258" width="15.5703125" style="1" customWidth="1"/>
    <col min="10259" max="10259" width="10.7109375" style="1" customWidth="1"/>
    <col min="10260" max="10495" width="11.42578125" style="1"/>
    <col min="10496" max="10496" width="11.42578125" style="1" customWidth="1"/>
    <col min="10497" max="10497" width="67.140625" style="1" customWidth="1"/>
    <col min="10498" max="10503" width="11.42578125" style="1" customWidth="1"/>
    <col min="10504" max="10504" width="15.5703125" style="1" customWidth="1"/>
    <col min="10505" max="10505" width="10.7109375" style="1" customWidth="1"/>
    <col min="10506" max="10511" width="11.42578125" style="1" customWidth="1"/>
    <col min="10512" max="10512" width="15.5703125" style="1" customWidth="1"/>
    <col min="10513" max="10513" width="10.7109375" style="1" customWidth="1"/>
    <col min="10514" max="10514" width="15.5703125" style="1" customWidth="1"/>
    <col min="10515" max="10515" width="10.7109375" style="1" customWidth="1"/>
    <col min="10516" max="10751" width="11.42578125" style="1"/>
    <col min="10752" max="10752" width="11.42578125" style="1" customWidth="1"/>
    <col min="10753" max="10753" width="67.140625" style="1" customWidth="1"/>
    <col min="10754" max="10759" width="11.42578125" style="1" customWidth="1"/>
    <col min="10760" max="10760" width="15.5703125" style="1" customWidth="1"/>
    <col min="10761" max="10761" width="10.7109375" style="1" customWidth="1"/>
    <col min="10762" max="10767" width="11.42578125" style="1" customWidth="1"/>
    <col min="10768" max="10768" width="15.5703125" style="1" customWidth="1"/>
    <col min="10769" max="10769" width="10.7109375" style="1" customWidth="1"/>
    <col min="10770" max="10770" width="15.5703125" style="1" customWidth="1"/>
    <col min="10771" max="10771" width="10.7109375" style="1" customWidth="1"/>
    <col min="10772" max="11007" width="11.42578125" style="1"/>
    <col min="11008" max="11008" width="11.42578125" style="1" customWidth="1"/>
    <col min="11009" max="11009" width="67.140625" style="1" customWidth="1"/>
    <col min="11010" max="11015" width="11.42578125" style="1" customWidth="1"/>
    <col min="11016" max="11016" width="15.5703125" style="1" customWidth="1"/>
    <col min="11017" max="11017" width="10.7109375" style="1" customWidth="1"/>
    <col min="11018" max="11023" width="11.42578125" style="1" customWidth="1"/>
    <col min="11024" max="11024" width="15.5703125" style="1" customWidth="1"/>
    <col min="11025" max="11025" width="10.7109375" style="1" customWidth="1"/>
    <col min="11026" max="11026" width="15.5703125" style="1" customWidth="1"/>
    <col min="11027" max="11027" width="10.7109375" style="1" customWidth="1"/>
    <col min="11028" max="11263" width="11.42578125" style="1"/>
    <col min="11264" max="11264" width="11.42578125" style="1" customWidth="1"/>
    <col min="11265" max="11265" width="67.140625" style="1" customWidth="1"/>
    <col min="11266" max="11271" width="11.42578125" style="1" customWidth="1"/>
    <col min="11272" max="11272" width="15.5703125" style="1" customWidth="1"/>
    <col min="11273" max="11273" width="10.7109375" style="1" customWidth="1"/>
    <col min="11274" max="11279" width="11.42578125" style="1" customWidth="1"/>
    <col min="11280" max="11280" width="15.5703125" style="1" customWidth="1"/>
    <col min="11281" max="11281" width="10.7109375" style="1" customWidth="1"/>
    <col min="11282" max="11282" width="15.5703125" style="1" customWidth="1"/>
    <col min="11283" max="11283" width="10.7109375" style="1" customWidth="1"/>
    <col min="11284" max="11519" width="11.42578125" style="1"/>
    <col min="11520" max="11520" width="11.42578125" style="1" customWidth="1"/>
    <col min="11521" max="11521" width="67.140625" style="1" customWidth="1"/>
    <col min="11522" max="11527" width="11.42578125" style="1" customWidth="1"/>
    <col min="11528" max="11528" width="15.5703125" style="1" customWidth="1"/>
    <col min="11529" max="11529" width="10.7109375" style="1" customWidth="1"/>
    <col min="11530" max="11535" width="11.42578125" style="1" customWidth="1"/>
    <col min="11536" max="11536" width="15.5703125" style="1" customWidth="1"/>
    <col min="11537" max="11537" width="10.7109375" style="1" customWidth="1"/>
    <col min="11538" max="11538" width="15.5703125" style="1" customWidth="1"/>
    <col min="11539" max="11539" width="10.7109375" style="1" customWidth="1"/>
    <col min="11540" max="11775" width="11.42578125" style="1"/>
    <col min="11776" max="11776" width="11.42578125" style="1" customWidth="1"/>
    <col min="11777" max="11777" width="67.140625" style="1" customWidth="1"/>
    <col min="11778" max="11783" width="11.42578125" style="1" customWidth="1"/>
    <col min="11784" max="11784" width="15.5703125" style="1" customWidth="1"/>
    <col min="11785" max="11785" width="10.7109375" style="1" customWidth="1"/>
    <col min="11786" max="11791" width="11.42578125" style="1" customWidth="1"/>
    <col min="11792" max="11792" width="15.5703125" style="1" customWidth="1"/>
    <col min="11793" max="11793" width="10.7109375" style="1" customWidth="1"/>
    <col min="11794" max="11794" width="15.5703125" style="1" customWidth="1"/>
    <col min="11795" max="11795" width="10.7109375" style="1" customWidth="1"/>
    <col min="11796" max="12031" width="11.42578125" style="1"/>
    <col min="12032" max="12032" width="11.42578125" style="1" customWidth="1"/>
    <col min="12033" max="12033" width="67.140625" style="1" customWidth="1"/>
    <col min="12034" max="12039" width="11.42578125" style="1" customWidth="1"/>
    <col min="12040" max="12040" width="15.5703125" style="1" customWidth="1"/>
    <col min="12041" max="12041" width="10.7109375" style="1" customWidth="1"/>
    <col min="12042" max="12047" width="11.42578125" style="1" customWidth="1"/>
    <col min="12048" max="12048" width="15.5703125" style="1" customWidth="1"/>
    <col min="12049" max="12049" width="10.7109375" style="1" customWidth="1"/>
    <col min="12050" max="12050" width="15.5703125" style="1" customWidth="1"/>
    <col min="12051" max="12051" width="10.7109375" style="1" customWidth="1"/>
    <col min="12052" max="12287" width="11.42578125" style="1"/>
    <col min="12288" max="12288" width="11.42578125" style="1" customWidth="1"/>
    <col min="12289" max="12289" width="67.140625" style="1" customWidth="1"/>
    <col min="12290" max="12295" width="11.42578125" style="1" customWidth="1"/>
    <col min="12296" max="12296" width="15.5703125" style="1" customWidth="1"/>
    <col min="12297" max="12297" width="10.7109375" style="1" customWidth="1"/>
    <col min="12298" max="12303" width="11.42578125" style="1" customWidth="1"/>
    <col min="12304" max="12304" width="15.5703125" style="1" customWidth="1"/>
    <col min="12305" max="12305" width="10.7109375" style="1" customWidth="1"/>
    <col min="12306" max="12306" width="15.5703125" style="1" customWidth="1"/>
    <col min="12307" max="12307" width="10.7109375" style="1" customWidth="1"/>
    <col min="12308" max="12543" width="11.42578125" style="1"/>
    <col min="12544" max="12544" width="11.42578125" style="1" customWidth="1"/>
    <col min="12545" max="12545" width="67.140625" style="1" customWidth="1"/>
    <col min="12546" max="12551" width="11.42578125" style="1" customWidth="1"/>
    <col min="12552" max="12552" width="15.5703125" style="1" customWidth="1"/>
    <col min="12553" max="12553" width="10.7109375" style="1" customWidth="1"/>
    <col min="12554" max="12559" width="11.42578125" style="1" customWidth="1"/>
    <col min="12560" max="12560" width="15.5703125" style="1" customWidth="1"/>
    <col min="12561" max="12561" width="10.7109375" style="1" customWidth="1"/>
    <col min="12562" max="12562" width="15.5703125" style="1" customWidth="1"/>
    <col min="12563" max="12563" width="10.7109375" style="1" customWidth="1"/>
    <col min="12564" max="12799" width="11.42578125" style="1"/>
    <col min="12800" max="12800" width="11.42578125" style="1" customWidth="1"/>
    <col min="12801" max="12801" width="67.140625" style="1" customWidth="1"/>
    <col min="12802" max="12807" width="11.42578125" style="1" customWidth="1"/>
    <col min="12808" max="12808" width="15.5703125" style="1" customWidth="1"/>
    <col min="12809" max="12809" width="10.7109375" style="1" customWidth="1"/>
    <col min="12810" max="12815" width="11.42578125" style="1" customWidth="1"/>
    <col min="12816" max="12816" width="15.5703125" style="1" customWidth="1"/>
    <col min="12817" max="12817" width="10.7109375" style="1" customWidth="1"/>
    <col min="12818" max="12818" width="15.5703125" style="1" customWidth="1"/>
    <col min="12819" max="12819" width="10.7109375" style="1" customWidth="1"/>
    <col min="12820" max="13055" width="11.42578125" style="1"/>
    <col min="13056" max="13056" width="11.42578125" style="1" customWidth="1"/>
    <col min="13057" max="13057" width="67.140625" style="1" customWidth="1"/>
    <col min="13058" max="13063" width="11.42578125" style="1" customWidth="1"/>
    <col min="13064" max="13064" width="15.5703125" style="1" customWidth="1"/>
    <col min="13065" max="13065" width="10.7109375" style="1" customWidth="1"/>
    <col min="13066" max="13071" width="11.42578125" style="1" customWidth="1"/>
    <col min="13072" max="13072" width="15.5703125" style="1" customWidth="1"/>
    <col min="13073" max="13073" width="10.7109375" style="1" customWidth="1"/>
    <col min="13074" max="13074" width="15.5703125" style="1" customWidth="1"/>
    <col min="13075" max="13075" width="10.7109375" style="1" customWidth="1"/>
    <col min="13076" max="13311" width="11.42578125" style="1"/>
    <col min="13312" max="13312" width="11.42578125" style="1" customWidth="1"/>
    <col min="13313" max="13313" width="67.140625" style="1" customWidth="1"/>
    <col min="13314" max="13319" width="11.42578125" style="1" customWidth="1"/>
    <col min="13320" max="13320" width="15.5703125" style="1" customWidth="1"/>
    <col min="13321" max="13321" width="10.7109375" style="1" customWidth="1"/>
    <col min="13322" max="13327" width="11.42578125" style="1" customWidth="1"/>
    <col min="13328" max="13328" width="15.5703125" style="1" customWidth="1"/>
    <col min="13329" max="13329" width="10.7109375" style="1" customWidth="1"/>
    <col min="13330" max="13330" width="15.5703125" style="1" customWidth="1"/>
    <col min="13331" max="13331" width="10.7109375" style="1" customWidth="1"/>
    <col min="13332" max="13567" width="11.42578125" style="1"/>
    <col min="13568" max="13568" width="11.42578125" style="1" customWidth="1"/>
    <col min="13569" max="13569" width="67.140625" style="1" customWidth="1"/>
    <col min="13570" max="13575" width="11.42578125" style="1" customWidth="1"/>
    <col min="13576" max="13576" width="15.5703125" style="1" customWidth="1"/>
    <col min="13577" max="13577" width="10.7109375" style="1" customWidth="1"/>
    <col min="13578" max="13583" width="11.42578125" style="1" customWidth="1"/>
    <col min="13584" max="13584" width="15.5703125" style="1" customWidth="1"/>
    <col min="13585" max="13585" width="10.7109375" style="1" customWidth="1"/>
    <col min="13586" max="13586" width="15.5703125" style="1" customWidth="1"/>
    <col min="13587" max="13587" width="10.7109375" style="1" customWidth="1"/>
    <col min="13588" max="13823" width="11.42578125" style="1"/>
    <col min="13824" max="13824" width="11.42578125" style="1" customWidth="1"/>
    <col min="13825" max="13825" width="67.140625" style="1" customWidth="1"/>
    <col min="13826" max="13831" width="11.42578125" style="1" customWidth="1"/>
    <col min="13832" max="13832" width="15.5703125" style="1" customWidth="1"/>
    <col min="13833" max="13833" width="10.7109375" style="1" customWidth="1"/>
    <col min="13834" max="13839" width="11.42578125" style="1" customWidth="1"/>
    <col min="13840" max="13840" width="15.5703125" style="1" customWidth="1"/>
    <col min="13841" max="13841" width="10.7109375" style="1" customWidth="1"/>
    <col min="13842" max="13842" width="15.5703125" style="1" customWidth="1"/>
    <col min="13843" max="13843" width="10.7109375" style="1" customWidth="1"/>
    <col min="13844" max="14079" width="11.42578125" style="1"/>
    <col min="14080" max="14080" width="11.42578125" style="1" customWidth="1"/>
    <col min="14081" max="14081" width="67.140625" style="1" customWidth="1"/>
    <col min="14082" max="14087" width="11.42578125" style="1" customWidth="1"/>
    <col min="14088" max="14088" width="15.5703125" style="1" customWidth="1"/>
    <col min="14089" max="14089" width="10.7109375" style="1" customWidth="1"/>
    <col min="14090" max="14095" width="11.42578125" style="1" customWidth="1"/>
    <col min="14096" max="14096" width="15.5703125" style="1" customWidth="1"/>
    <col min="14097" max="14097" width="10.7109375" style="1" customWidth="1"/>
    <col min="14098" max="14098" width="15.5703125" style="1" customWidth="1"/>
    <col min="14099" max="14099" width="10.7109375" style="1" customWidth="1"/>
    <col min="14100" max="14335" width="11.42578125" style="1"/>
    <col min="14336" max="14336" width="11.42578125" style="1" customWidth="1"/>
    <col min="14337" max="14337" width="67.140625" style="1" customWidth="1"/>
    <col min="14338" max="14343" width="11.42578125" style="1" customWidth="1"/>
    <col min="14344" max="14344" width="15.5703125" style="1" customWidth="1"/>
    <col min="14345" max="14345" width="10.7109375" style="1" customWidth="1"/>
    <col min="14346" max="14351" width="11.42578125" style="1" customWidth="1"/>
    <col min="14352" max="14352" width="15.5703125" style="1" customWidth="1"/>
    <col min="14353" max="14353" width="10.7109375" style="1" customWidth="1"/>
    <col min="14354" max="14354" width="15.5703125" style="1" customWidth="1"/>
    <col min="14355" max="14355" width="10.7109375" style="1" customWidth="1"/>
    <col min="14356" max="14591" width="11.42578125" style="1"/>
    <col min="14592" max="14592" width="11.42578125" style="1" customWidth="1"/>
    <col min="14593" max="14593" width="67.140625" style="1" customWidth="1"/>
    <col min="14594" max="14599" width="11.42578125" style="1" customWidth="1"/>
    <col min="14600" max="14600" width="15.5703125" style="1" customWidth="1"/>
    <col min="14601" max="14601" width="10.7109375" style="1" customWidth="1"/>
    <col min="14602" max="14607" width="11.42578125" style="1" customWidth="1"/>
    <col min="14608" max="14608" width="15.5703125" style="1" customWidth="1"/>
    <col min="14609" max="14609" width="10.7109375" style="1" customWidth="1"/>
    <col min="14610" max="14610" width="15.5703125" style="1" customWidth="1"/>
    <col min="14611" max="14611" width="10.7109375" style="1" customWidth="1"/>
    <col min="14612" max="14847" width="11.42578125" style="1"/>
    <col min="14848" max="14848" width="11.42578125" style="1" customWidth="1"/>
    <col min="14849" max="14849" width="67.140625" style="1" customWidth="1"/>
    <col min="14850" max="14855" width="11.42578125" style="1" customWidth="1"/>
    <col min="14856" max="14856" width="15.5703125" style="1" customWidth="1"/>
    <col min="14857" max="14857" width="10.7109375" style="1" customWidth="1"/>
    <col min="14858" max="14863" width="11.42578125" style="1" customWidth="1"/>
    <col min="14864" max="14864" width="15.5703125" style="1" customWidth="1"/>
    <col min="14865" max="14865" width="10.7109375" style="1" customWidth="1"/>
    <col min="14866" max="14866" width="15.5703125" style="1" customWidth="1"/>
    <col min="14867" max="14867" width="10.7109375" style="1" customWidth="1"/>
    <col min="14868" max="15103" width="11.42578125" style="1"/>
    <col min="15104" max="15104" width="11.42578125" style="1" customWidth="1"/>
    <col min="15105" max="15105" width="67.140625" style="1" customWidth="1"/>
    <col min="15106" max="15111" width="11.42578125" style="1" customWidth="1"/>
    <col min="15112" max="15112" width="15.5703125" style="1" customWidth="1"/>
    <col min="15113" max="15113" width="10.7109375" style="1" customWidth="1"/>
    <col min="15114" max="15119" width="11.42578125" style="1" customWidth="1"/>
    <col min="15120" max="15120" width="15.5703125" style="1" customWidth="1"/>
    <col min="15121" max="15121" width="10.7109375" style="1" customWidth="1"/>
    <col min="15122" max="15122" width="15.5703125" style="1" customWidth="1"/>
    <col min="15123" max="15123" width="10.7109375" style="1" customWidth="1"/>
    <col min="15124" max="15359" width="11.42578125" style="1"/>
    <col min="15360" max="15360" width="11.42578125" style="1" customWidth="1"/>
    <col min="15361" max="15361" width="67.140625" style="1" customWidth="1"/>
    <col min="15362" max="15367" width="11.42578125" style="1" customWidth="1"/>
    <col min="15368" max="15368" width="15.5703125" style="1" customWidth="1"/>
    <col min="15369" max="15369" width="10.7109375" style="1" customWidth="1"/>
    <col min="15370" max="15375" width="11.42578125" style="1" customWidth="1"/>
    <col min="15376" max="15376" width="15.5703125" style="1" customWidth="1"/>
    <col min="15377" max="15377" width="10.7109375" style="1" customWidth="1"/>
    <col min="15378" max="15378" width="15.5703125" style="1" customWidth="1"/>
    <col min="15379" max="15379" width="10.7109375" style="1" customWidth="1"/>
    <col min="15380" max="15615" width="11.42578125" style="1"/>
    <col min="15616" max="15616" width="11.42578125" style="1" customWidth="1"/>
    <col min="15617" max="15617" width="67.140625" style="1" customWidth="1"/>
    <col min="15618" max="15623" width="11.42578125" style="1" customWidth="1"/>
    <col min="15624" max="15624" width="15.5703125" style="1" customWidth="1"/>
    <col min="15625" max="15625" width="10.7109375" style="1" customWidth="1"/>
    <col min="15626" max="15631" width="11.42578125" style="1" customWidth="1"/>
    <col min="15632" max="15632" width="15.5703125" style="1" customWidth="1"/>
    <col min="15633" max="15633" width="10.7109375" style="1" customWidth="1"/>
    <col min="15634" max="15634" width="15.5703125" style="1" customWidth="1"/>
    <col min="15635" max="15635" width="10.7109375" style="1" customWidth="1"/>
    <col min="15636" max="15871" width="11.42578125" style="1"/>
    <col min="15872" max="15872" width="11.42578125" style="1" customWidth="1"/>
    <col min="15873" max="15873" width="67.140625" style="1" customWidth="1"/>
    <col min="15874" max="15879" width="11.42578125" style="1" customWidth="1"/>
    <col min="15880" max="15880" width="15.5703125" style="1" customWidth="1"/>
    <col min="15881" max="15881" width="10.7109375" style="1" customWidth="1"/>
    <col min="15882" max="15887" width="11.42578125" style="1" customWidth="1"/>
    <col min="15888" max="15888" width="15.5703125" style="1" customWidth="1"/>
    <col min="15889" max="15889" width="10.7109375" style="1" customWidth="1"/>
    <col min="15890" max="15890" width="15.5703125" style="1" customWidth="1"/>
    <col min="15891" max="15891" width="10.7109375" style="1" customWidth="1"/>
    <col min="15892" max="16234" width="11.42578125" style="1"/>
    <col min="16235" max="16235" width="11.42578125" style="1" customWidth="1"/>
    <col min="16236" max="16249" width="11.42578125" style="1"/>
    <col min="16250" max="16255" width="11.42578125" style="1" customWidth="1"/>
    <col min="16256" max="16261" width="11.42578125" style="1"/>
    <col min="16262" max="16266" width="11.42578125" style="1" customWidth="1"/>
    <col min="16267" max="16275" width="11.42578125" style="1"/>
    <col min="16276" max="16281" width="11.42578125" style="1" customWidth="1"/>
    <col min="16282" max="16284" width="11.42578125" style="1"/>
    <col min="16285" max="16287" width="11.42578125" style="1" customWidth="1"/>
    <col min="16288" max="16290" width="11.42578125" style="1"/>
    <col min="16291" max="16293" width="11.42578125" style="1" customWidth="1"/>
    <col min="16294" max="16384" width="11.42578125" style="1"/>
  </cols>
  <sheetData>
    <row r="1" spans="1:18" x14ac:dyDescent="0.2">
      <c r="A1" s="24" t="s">
        <v>78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x14ac:dyDescent="0.2">
      <c r="A2" s="24" t="s">
        <v>81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2.75" customHeight="1" x14ac:dyDescent="0.2">
      <c r="A3" s="24" t="s">
        <v>86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s="3" customFormat="1" x14ac:dyDescent="0.2">
      <c r="A4" s="2"/>
      <c r="B4" s="2"/>
      <c r="C4" s="2"/>
      <c r="D4" s="2"/>
      <c r="E4" s="2"/>
      <c r="F4" s="2"/>
      <c r="G4" s="2"/>
    </row>
    <row r="5" spans="1:18" x14ac:dyDescent="0.2">
      <c r="A5" s="4"/>
      <c r="B5" s="5"/>
      <c r="C5" s="5"/>
      <c r="D5" s="5"/>
      <c r="O5" s="6"/>
      <c r="Q5" s="6"/>
      <c r="R5" s="6" t="s">
        <v>3</v>
      </c>
    </row>
    <row r="6" spans="1:18" ht="15.75" customHeight="1" x14ac:dyDescent="0.2">
      <c r="A6" s="25" t="s">
        <v>80</v>
      </c>
      <c r="B6" s="25">
        <v>2010</v>
      </c>
      <c r="C6" s="25">
        <v>2011</v>
      </c>
      <c r="D6" s="25">
        <v>2012</v>
      </c>
      <c r="E6" s="27">
        <v>2013</v>
      </c>
      <c r="F6" s="27">
        <v>2014</v>
      </c>
      <c r="G6" s="27">
        <v>2015</v>
      </c>
      <c r="H6" s="28">
        <v>2016</v>
      </c>
      <c r="I6" s="27">
        <v>2017</v>
      </c>
      <c r="J6" s="27">
        <v>2018</v>
      </c>
      <c r="K6" s="27">
        <v>2019</v>
      </c>
      <c r="L6" s="27">
        <v>2020</v>
      </c>
      <c r="M6" s="22">
        <v>2021</v>
      </c>
      <c r="N6" s="22">
        <v>2022</v>
      </c>
      <c r="O6" s="22">
        <v>2023</v>
      </c>
      <c r="P6" s="22">
        <v>2024</v>
      </c>
      <c r="Q6" s="22" t="s">
        <v>84</v>
      </c>
      <c r="R6" s="22" t="s">
        <v>85</v>
      </c>
    </row>
    <row r="7" spans="1:18" ht="15.75" customHeight="1" x14ac:dyDescent="0.2">
      <c r="A7" s="26"/>
      <c r="B7" s="26"/>
      <c r="C7" s="26"/>
      <c r="D7" s="26"/>
      <c r="E7" s="27"/>
      <c r="F7" s="27"/>
      <c r="G7" s="27"/>
      <c r="H7" s="28"/>
      <c r="I7" s="27"/>
      <c r="J7" s="27"/>
      <c r="K7" s="27"/>
      <c r="L7" s="27"/>
      <c r="M7" s="23"/>
      <c r="N7" s="23"/>
      <c r="O7" s="23"/>
      <c r="P7" s="23"/>
      <c r="Q7" s="23"/>
      <c r="R7" s="23"/>
    </row>
    <row r="8" spans="1:18" s="20" customFormat="1" ht="4.5" customHeight="1" x14ac:dyDescent="0.2">
      <c r="A8" s="18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</row>
    <row r="9" spans="1:18" ht="13.5" customHeight="1" x14ac:dyDescent="0.2">
      <c r="A9" s="9" t="s">
        <v>4</v>
      </c>
      <c r="B9" s="13">
        <f t="shared" ref="B9" si="0">SUM(B10:B12)</f>
        <v>81.900000000000006</v>
      </c>
      <c r="C9" s="13">
        <f t="shared" ref="C9" si="1">SUM(C10:C12)</f>
        <v>115.3</v>
      </c>
      <c r="D9" s="13">
        <f t="shared" ref="D9:F9" si="2">SUM(D10:D12)</f>
        <v>90.5</v>
      </c>
      <c r="E9" s="13">
        <f t="shared" si="2"/>
        <v>376.20000000000005</v>
      </c>
      <c r="F9" s="13">
        <f t="shared" si="2"/>
        <v>147.9</v>
      </c>
      <c r="G9" s="13">
        <f t="shared" ref="G9" si="3">SUM(G10:G12)</f>
        <v>346.9</v>
      </c>
      <c r="H9" s="13">
        <f t="shared" ref="H9" si="4">SUM(H10:H12)</f>
        <v>425.2</v>
      </c>
      <c r="I9" s="13">
        <f t="shared" ref="I9:J9" si="5">SUM(I10:I12)</f>
        <v>269.8</v>
      </c>
      <c r="J9" s="13">
        <f t="shared" si="5"/>
        <v>266.39999999999998</v>
      </c>
      <c r="K9" s="13">
        <f t="shared" ref="K9:L9" si="6">SUM(K10:K12)</f>
        <v>388</v>
      </c>
      <c r="L9" s="13">
        <f t="shared" si="6"/>
        <v>480</v>
      </c>
      <c r="M9" s="13">
        <f t="shared" ref="M9:N9" si="7">SUM(M10:M12)</f>
        <v>1171</v>
      </c>
      <c r="N9" s="13">
        <f t="shared" si="7"/>
        <v>614</v>
      </c>
      <c r="O9" s="13">
        <f t="shared" ref="O9:P9" si="8">SUM(O10:O12)</f>
        <v>817</v>
      </c>
      <c r="P9" s="13">
        <f t="shared" si="8"/>
        <v>676</v>
      </c>
      <c r="Q9" s="13">
        <f t="shared" ref="Q9:R9" si="9">SUM(Q10:Q12)</f>
        <v>1071</v>
      </c>
      <c r="R9" s="13">
        <f t="shared" si="9"/>
        <v>417</v>
      </c>
    </row>
    <row r="10" spans="1:18" ht="13.5" customHeight="1" x14ac:dyDescent="0.2">
      <c r="A10" s="7" t="s">
        <v>5</v>
      </c>
      <c r="B10" s="14">
        <v>60.300000000000004</v>
      </c>
      <c r="C10" s="14">
        <v>92.399999999999991</v>
      </c>
      <c r="D10" s="14">
        <v>85.6</v>
      </c>
      <c r="E10" s="14">
        <v>317.10000000000002</v>
      </c>
      <c r="F10" s="14">
        <v>123.3</v>
      </c>
      <c r="G10" s="14">
        <v>302.7</v>
      </c>
      <c r="H10" s="14">
        <v>249.8</v>
      </c>
      <c r="I10" s="14">
        <v>134.5</v>
      </c>
      <c r="J10" s="14">
        <v>106.8</v>
      </c>
      <c r="K10" s="14">
        <v>383</v>
      </c>
      <c r="L10" s="14">
        <v>452</v>
      </c>
      <c r="M10" s="14">
        <v>1114</v>
      </c>
      <c r="N10" s="14">
        <v>491</v>
      </c>
      <c r="O10" s="14">
        <v>654</v>
      </c>
      <c r="P10" s="14">
        <v>643</v>
      </c>
      <c r="Q10" s="14">
        <v>999</v>
      </c>
      <c r="R10" s="14">
        <v>409</v>
      </c>
    </row>
    <row r="11" spans="1:18" ht="13.5" customHeight="1" x14ac:dyDescent="0.2">
      <c r="A11" s="7" t="s">
        <v>6</v>
      </c>
      <c r="B11" s="14">
        <v>0</v>
      </c>
      <c r="C11" s="14">
        <v>2.9000000000000004</v>
      </c>
      <c r="D11" s="14">
        <v>0.2</v>
      </c>
      <c r="E11" s="14">
        <v>1</v>
      </c>
      <c r="F11" s="14">
        <v>5.5</v>
      </c>
      <c r="G11" s="14">
        <v>11.7</v>
      </c>
      <c r="H11" s="14">
        <v>124.2</v>
      </c>
      <c r="I11" s="14">
        <v>128.1</v>
      </c>
      <c r="J11" s="14">
        <v>146.19999999999999</v>
      </c>
      <c r="K11" s="14">
        <v>0</v>
      </c>
      <c r="L11" s="14">
        <v>0</v>
      </c>
      <c r="M11" s="14">
        <v>0</v>
      </c>
      <c r="N11" s="14">
        <v>6</v>
      </c>
      <c r="O11" s="14">
        <v>0</v>
      </c>
      <c r="P11" s="14">
        <v>0</v>
      </c>
      <c r="Q11" s="14">
        <v>0</v>
      </c>
      <c r="R11" s="14">
        <v>0</v>
      </c>
    </row>
    <row r="12" spans="1:18" ht="13.5" customHeight="1" x14ac:dyDescent="0.2">
      <c r="A12" s="7" t="s">
        <v>7</v>
      </c>
      <c r="B12" s="14">
        <v>21.6</v>
      </c>
      <c r="C12" s="14">
        <v>20</v>
      </c>
      <c r="D12" s="14">
        <v>4.7</v>
      </c>
      <c r="E12" s="14">
        <v>58.1</v>
      </c>
      <c r="F12" s="14">
        <v>19.100000000000001</v>
      </c>
      <c r="G12" s="14">
        <v>32.5</v>
      </c>
      <c r="H12" s="14">
        <v>51.2</v>
      </c>
      <c r="I12" s="14">
        <v>7.2</v>
      </c>
      <c r="J12" s="14">
        <v>13.4</v>
      </c>
      <c r="K12" s="14">
        <v>5</v>
      </c>
      <c r="L12" s="14">
        <v>28</v>
      </c>
      <c r="M12" s="14">
        <v>57</v>
      </c>
      <c r="N12" s="14">
        <v>117</v>
      </c>
      <c r="O12" s="14">
        <v>163</v>
      </c>
      <c r="P12" s="14">
        <v>33</v>
      </c>
      <c r="Q12" s="14">
        <v>72</v>
      </c>
      <c r="R12" s="14">
        <v>8</v>
      </c>
    </row>
    <row r="13" spans="1:18" ht="13.5" customHeight="1" x14ac:dyDescent="0.2">
      <c r="A13" s="9" t="s">
        <v>8</v>
      </c>
      <c r="B13" s="13">
        <f>SUM(B14:B18)</f>
        <v>115.99999999999999</v>
      </c>
      <c r="C13" s="13">
        <f t="shared" ref="C13:R13" si="10">SUM(C14:C18)</f>
        <v>146.9</v>
      </c>
      <c r="D13" s="13">
        <f t="shared" si="10"/>
        <v>366</v>
      </c>
      <c r="E13" s="13">
        <f t="shared" si="10"/>
        <v>326.10000000000002</v>
      </c>
      <c r="F13" s="13">
        <f t="shared" si="10"/>
        <v>262.60000000000002</v>
      </c>
      <c r="G13" s="13">
        <f t="shared" si="10"/>
        <v>102.60000000000001</v>
      </c>
      <c r="H13" s="13">
        <f t="shared" si="10"/>
        <v>101.10000000000001</v>
      </c>
      <c r="I13" s="13">
        <f t="shared" si="10"/>
        <v>169.4</v>
      </c>
      <c r="J13" s="13">
        <f t="shared" si="10"/>
        <v>110</v>
      </c>
      <c r="K13" s="13">
        <f t="shared" si="10"/>
        <v>132</v>
      </c>
      <c r="L13" s="13">
        <f t="shared" si="10"/>
        <v>196</v>
      </c>
      <c r="M13" s="13">
        <f t="shared" si="10"/>
        <v>87</v>
      </c>
      <c r="N13" s="13">
        <f t="shared" si="10"/>
        <v>296</v>
      </c>
      <c r="O13" s="13">
        <f t="shared" si="10"/>
        <v>639</v>
      </c>
      <c r="P13" s="13">
        <f t="shared" si="10"/>
        <v>303</v>
      </c>
      <c r="Q13" s="13">
        <f t="shared" ref="Q13" si="11">SUM(Q14:Q18)</f>
        <v>1304</v>
      </c>
      <c r="R13" s="13">
        <f t="shared" si="10"/>
        <v>327</v>
      </c>
    </row>
    <row r="14" spans="1:18" ht="13.5" customHeight="1" x14ac:dyDescent="0.2">
      <c r="A14" s="10" t="s">
        <v>83</v>
      </c>
      <c r="B14" s="15">
        <v>0</v>
      </c>
      <c r="C14" s="15">
        <v>0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9</v>
      </c>
      <c r="R14" s="15">
        <v>0</v>
      </c>
    </row>
    <row r="15" spans="1:18" ht="13.5" customHeight="1" x14ac:dyDescent="0.2">
      <c r="A15" s="7" t="s">
        <v>9</v>
      </c>
      <c r="B15" s="15">
        <v>0</v>
      </c>
      <c r="C15" s="15">
        <v>0</v>
      </c>
      <c r="D15" s="15">
        <v>0</v>
      </c>
      <c r="E15" s="15">
        <v>65.099999999999994</v>
      </c>
      <c r="F15" s="15">
        <v>40.4</v>
      </c>
      <c r="G15" s="15">
        <v>11.5</v>
      </c>
      <c r="H15" s="15">
        <v>18</v>
      </c>
      <c r="I15" s="15">
        <v>1.5</v>
      </c>
      <c r="J15" s="15">
        <v>10.5</v>
      </c>
      <c r="K15" s="15">
        <v>42</v>
      </c>
      <c r="L15" s="15">
        <v>0</v>
      </c>
      <c r="M15" s="15">
        <v>15</v>
      </c>
      <c r="N15" s="15">
        <v>9</v>
      </c>
      <c r="O15" s="15">
        <v>20</v>
      </c>
      <c r="P15" s="15">
        <v>0</v>
      </c>
      <c r="Q15" s="15">
        <v>0</v>
      </c>
      <c r="R15" s="15">
        <v>0</v>
      </c>
    </row>
    <row r="16" spans="1:18" ht="13.5" customHeight="1" x14ac:dyDescent="0.2">
      <c r="A16" s="7" t="s">
        <v>10</v>
      </c>
      <c r="B16" s="15">
        <v>113.89999999999999</v>
      </c>
      <c r="C16" s="15">
        <v>81.900000000000006</v>
      </c>
      <c r="D16" s="15">
        <v>66.599999999999994</v>
      </c>
      <c r="E16" s="15">
        <v>215.9</v>
      </c>
      <c r="F16" s="15">
        <v>133</v>
      </c>
      <c r="G16" s="15">
        <v>70.900000000000006</v>
      </c>
      <c r="H16" s="15">
        <v>51.3</v>
      </c>
      <c r="I16" s="15">
        <v>3.5</v>
      </c>
      <c r="J16" s="15">
        <v>83</v>
      </c>
      <c r="K16" s="15">
        <v>73</v>
      </c>
      <c r="L16" s="15">
        <v>186</v>
      </c>
      <c r="M16" s="15">
        <v>61</v>
      </c>
      <c r="N16" s="15">
        <v>279</v>
      </c>
      <c r="O16" s="15">
        <v>578</v>
      </c>
      <c r="P16" s="15">
        <v>232</v>
      </c>
      <c r="Q16" s="15">
        <v>1146</v>
      </c>
      <c r="R16" s="15">
        <v>257</v>
      </c>
    </row>
    <row r="17" spans="1:18" ht="13.5" customHeight="1" x14ac:dyDescent="0.2">
      <c r="A17" s="7" t="s">
        <v>11</v>
      </c>
      <c r="B17" s="14">
        <v>2.1</v>
      </c>
      <c r="C17" s="14">
        <v>24.400000000000002</v>
      </c>
      <c r="D17" s="14">
        <v>195.6</v>
      </c>
      <c r="E17" s="14">
        <v>45.1</v>
      </c>
      <c r="F17" s="14">
        <v>60.2</v>
      </c>
      <c r="G17" s="14">
        <v>8.8000000000000007</v>
      </c>
      <c r="H17" s="14">
        <v>24.6</v>
      </c>
      <c r="I17" s="14">
        <v>27.9</v>
      </c>
      <c r="J17" s="14">
        <v>15.2</v>
      </c>
      <c r="K17" s="14">
        <v>11</v>
      </c>
      <c r="L17" s="14">
        <v>8</v>
      </c>
      <c r="M17" s="14">
        <v>8</v>
      </c>
      <c r="N17" s="14">
        <v>5</v>
      </c>
      <c r="O17" s="14">
        <v>4</v>
      </c>
      <c r="P17" s="14">
        <v>13</v>
      </c>
      <c r="Q17" s="14">
        <v>18</v>
      </c>
      <c r="R17" s="14">
        <v>58</v>
      </c>
    </row>
    <row r="18" spans="1:18" ht="13.5" customHeight="1" x14ac:dyDescent="0.2">
      <c r="A18" s="7" t="s">
        <v>12</v>
      </c>
      <c r="B18" s="17">
        <v>0</v>
      </c>
      <c r="C18" s="14">
        <v>40.6</v>
      </c>
      <c r="D18" s="14">
        <v>103.8</v>
      </c>
      <c r="E18" s="14">
        <v>0</v>
      </c>
      <c r="F18" s="14">
        <v>29</v>
      </c>
      <c r="G18" s="14">
        <v>11.4</v>
      </c>
      <c r="H18" s="14">
        <v>7.2</v>
      </c>
      <c r="I18" s="14">
        <v>136.5</v>
      </c>
      <c r="J18" s="14">
        <v>1.3</v>
      </c>
      <c r="K18" s="14">
        <v>6</v>
      </c>
      <c r="L18" s="14">
        <v>2</v>
      </c>
      <c r="M18" s="14">
        <v>3</v>
      </c>
      <c r="N18" s="14">
        <v>3</v>
      </c>
      <c r="O18" s="14">
        <v>37</v>
      </c>
      <c r="P18" s="14">
        <v>58</v>
      </c>
      <c r="Q18" s="14">
        <v>131</v>
      </c>
      <c r="R18" s="14">
        <v>12</v>
      </c>
    </row>
    <row r="19" spans="1:18" ht="13.5" customHeight="1" x14ac:dyDescent="0.2">
      <c r="A19" s="9" t="s">
        <v>13</v>
      </c>
      <c r="B19" s="13">
        <f t="shared" ref="B19" si="12">SUM(B20:B43)</f>
        <v>4758.699999999998</v>
      </c>
      <c r="C19" s="13">
        <f t="shared" ref="C19" si="13">SUM(C20:C43)</f>
        <v>6089.0999999999995</v>
      </c>
      <c r="D19" s="13">
        <f t="shared" ref="D19:F19" si="14">SUM(D20:D43)</f>
        <v>8151</v>
      </c>
      <c r="E19" s="13">
        <f t="shared" si="14"/>
        <v>15331.3</v>
      </c>
      <c r="F19" s="13">
        <f t="shared" si="14"/>
        <v>9892.9999999999982</v>
      </c>
      <c r="G19" s="13">
        <f t="shared" ref="G19" si="15">SUM(G20:G43)</f>
        <v>8714.1999999999989</v>
      </c>
      <c r="H19" s="13">
        <f t="shared" ref="H19:M19" si="16">SUM(H20:H43)</f>
        <v>9673.6999999999971</v>
      </c>
      <c r="I19" s="13">
        <f t="shared" si="16"/>
        <v>6704.6999999999989</v>
      </c>
      <c r="J19" s="13">
        <f t="shared" si="16"/>
        <v>8743.4000000000015</v>
      </c>
      <c r="K19" s="13">
        <f t="shared" si="16"/>
        <v>12669</v>
      </c>
      <c r="L19" s="13">
        <f t="shared" si="16"/>
        <v>7904</v>
      </c>
      <c r="M19" s="13">
        <f t="shared" si="16"/>
        <v>9207</v>
      </c>
      <c r="N19" s="13">
        <f t="shared" ref="N19:P19" si="17">SUM(N20:N43)</f>
        <v>15225</v>
      </c>
      <c r="O19" s="13">
        <f t="shared" ref="O19" si="18">SUM(O20:O43)</f>
        <v>14266</v>
      </c>
      <c r="P19" s="13">
        <f t="shared" si="17"/>
        <v>18061</v>
      </c>
      <c r="Q19" s="13">
        <f t="shared" ref="Q19:R19" si="19">SUM(Q20:Q43)</f>
        <v>23092</v>
      </c>
      <c r="R19" s="13">
        <f t="shared" si="19"/>
        <v>7870</v>
      </c>
    </row>
    <row r="20" spans="1:18" ht="13.5" customHeight="1" x14ac:dyDescent="0.2">
      <c r="A20" s="7" t="s">
        <v>14</v>
      </c>
      <c r="B20" s="14">
        <v>289</v>
      </c>
      <c r="C20" s="14">
        <v>468.7</v>
      </c>
      <c r="D20" s="14">
        <v>1581.5</v>
      </c>
      <c r="E20" s="14">
        <v>10171.700000000001</v>
      </c>
      <c r="F20" s="14">
        <v>3673.9</v>
      </c>
      <c r="G20" s="14">
        <v>2363.1</v>
      </c>
      <c r="H20" s="14">
        <v>1651.8</v>
      </c>
      <c r="I20" s="14">
        <v>1021.4</v>
      </c>
      <c r="J20" s="14">
        <v>793.7</v>
      </c>
      <c r="K20" s="14">
        <v>2191</v>
      </c>
      <c r="L20" s="14">
        <v>450</v>
      </c>
      <c r="M20" s="14">
        <v>825</v>
      </c>
      <c r="N20" s="14">
        <v>1717</v>
      </c>
      <c r="O20" s="14">
        <v>2051</v>
      </c>
      <c r="P20" s="14">
        <v>1942</v>
      </c>
      <c r="Q20" s="14">
        <v>725</v>
      </c>
      <c r="R20" s="14">
        <v>416</v>
      </c>
    </row>
    <row r="21" spans="1:18" ht="13.5" customHeight="1" x14ac:dyDescent="0.2">
      <c r="A21" s="7" t="s">
        <v>15</v>
      </c>
      <c r="B21" s="14">
        <v>241.7</v>
      </c>
      <c r="C21" s="14">
        <v>28.6</v>
      </c>
      <c r="D21" s="14">
        <v>123.8</v>
      </c>
      <c r="E21" s="14">
        <v>66.400000000000006</v>
      </c>
      <c r="F21" s="14">
        <v>95.9</v>
      </c>
      <c r="G21" s="14">
        <v>154</v>
      </c>
      <c r="H21" s="14">
        <v>319.10000000000002</v>
      </c>
      <c r="I21" s="14">
        <v>118.6</v>
      </c>
      <c r="J21" s="14">
        <v>488.1</v>
      </c>
      <c r="K21" s="14">
        <v>259</v>
      </c>
      <c r="L21" s="14">
        <v>257</v>
      </c>
      <c r="M21" s="14">
        <v>178</v>
      </c>
      <c r="N21" s="14">
        <v>104</v>
      </c>
      <c r="O21" s="14">
        <v>91</v>
      </c>
      <c r="P21" s="14">
        <v>293</v>
      </c>
      <c r="Q21" s="14">
        <v>88</v>
      </c>
      <c r="R21" s="14">
        <v>75</v>
      </c>
    </row>
    <row r="22" spans="1:18" ht="13.5" customHeight="1" x14ac:dyDescent="0.2">
      <c r="A22" s="7" t="s">
        <v>16</v>
      </c>
      <c r="B22" s="14">
        <v>157.6</v>
      </c>
      <c r="C22" s="14">
        <v>203.8</v>
      </c>
      <c r="D22" s="14">
        <v>59.3</v>
      </c>
      <c r="E22" s="14">
        <v>58.9</v>
      </c>
      <c r="F22" s="14">
        <v>62.1</v>
      </c>
      <c r="G22" s="14">
        <v>73.8</v>
      </c>
      <c r="H22" s="14">
        <v>0</v>
      </c>
      <c r="I22" s="14">
        <v>434.9</v>
      </c>
      <c r="J22" s="14">
        <v>44.2</v>
      </c>
      <c r="K22" s="14">
        <v>0</v>
      </c>
      <c r="L22" s="14">
        <v>0</v>
      </c>
      <c r="M22" s="14">
        <v>95</v>
      </c>
      <c r="N22" s="14">
        <v>77</v>
      </c>
      <c r="O22" s="14">
        <v>707</v>
      </c>
      <c r="P22" s="14">
        <v>703</v>
      </c>
      <c r="Q22" s="14">
        <v>1088</v>
      </c>
      <c r="R22" s="14">
        <v>123</v>
      </c>
    </row>
    <row r="23" spans="1:18" ht="13.5" customHeight="1" x14ac:dyDescent="0.2">
      <c r="A23" s="7" t="s">
        <v>77</v>
      </c>
      <c r="B23" s="14">
        <v>91.5</v>
      </c>
      <c r="C23" s="14">
        <v>72.800000000000011</v>
      </c>
      <c r="D23" s="14">
        <v>147.6</v>
      </c>
      <c r="E23" s="14">
        <v>52.5</v>
      </c>
      <c r="F23" s="14">
        <v>14.5</v>
      </c>
      <c r="G23" s="14">
        <v>105</v>
      </c>
      <c r="H23" s="14">
        <v>66.5</v>
      </c>
      <c r="I23" s="14">
        <v>109.1</v>
      </c>
      <c r="J23" s="14">
        <v>84.8</v>
      </c>
      <c r="K23" s="14">
        <v>52</v>
      </c>
      <c r="L23" s="14">
        <v>37</v>
      </c>
      <c r="M23" s="14">
        <v>45</v>
      </c>
      <c r="N23" s="14">
        <v>36</v>
      </c>
      <c r="O23" s="14">
        <v>103</v>
      </c>
      <c r="P23" s="14">
        <v>59</v>
      </c>
      <c r="Q23" s="14">
        <v>245</v>
      </c>
      <c r="R23" s="14">
        <v>106</v>
      </c>
    </row>
    <row r="24" spans="1:18" ht="13.5" customHeight="1" x14ac:dyDescent="0.2">
      <c r="A24" s="7" t="s">
        <v>17</v>
      </c>
      <c r="B24" s="14">
        <v>53.699999999999996</v>
      </c>
      <c r="C24" s="14">
        <v>64.600000000000009</v>
      </c>
      <c r="D24" s="14">
        <v>12.7</v>
      </c>
      <c r="E24" s="14">
        <v>58.8</v>
      </c>
      <c r="F24" s="14">
        <v>85.1</v>
      </c>
      <c r="G24" s="14">
        <v>49.5</v>
      </c>
      <c r="H24" s="14">
        <v>66.5</v>
      </c>
      <c r="I24" s="14">
        <v>40.9</v>
      </c>
      <c r="J24" s="14">
        <v>36.4</v>
      </c>
      <c r="K24" s="14">
        <v>41</v>
      </c>
      <c r="L24" s="14">
        <v>26</v>
      </c>
      <c r="M24" s="14">
        <v>32</v>
      </c>
      <c r="N24" s="14">
        <v>54</v>
      </c>
      <c r="O24" s="14">
        <v>81</v>
      </c>
      <c r="P24" s="14">
        <v>54</v>
      </c>
      <c r="Q24" s="14">
        <v>82</v>
      </c>
      <c r="R24" s="14">
        <v>26</v>
      </c>
    </row>
    <row r="25" spans="1:18" ht="13.5" customHeight="1" x14ac:dyDescent="0.2">
      <c r="A25" s="7" t="s">
        <v>18</v>
      </c>
      <c r="B25" s="14">
        <v>31.400000000000002</v>
      </c>
      <c r="C25" s="14">
        <v>1.4000000000000001</v>
      </c>
      <c r="D25" s="14">
        <v>1.2</v>
      </c>
      <c r="E25" s="14">
        <v>0</v>
      </c>
      <c r="F25" s="14">
        <v>2.8</v>
      </c>
      <c r="G25" s="14">
        <v>0.2</v>
      </c>
      <c r="H25" s="14">
        <v>92.2</v>
      </c>
      <c r="I25" s="14">
        <v>0.5</v>
      </c>
      <c r="J25" s="14">
        <v>0.3</v>
      </c>
      <c r="K25" s="14">
        <v>0</v>
      </c>
      <c r="L25" s="14">
        <v>0</v>
      </c>
      <c r="M25" s="14">
        <v>1</v>
      </c>
      <c r="N25" s="14">
        <v>2</v>
      </c>
      <c r="O25" s="14">
        <v>1</v>
      </c>
      <c r="P25" s="14">
        <v>2</v>
      </c>
      <c r="Q25" s="14">
        <v>126</v>
      </c>
      <c r="R25" s="14">
        <v>0</v>
      </c>
    </row>
    <row r="26" spans="1:18" ht="13.5" customHeight="1" x14ac:dyDescent="0.2">
      <c r="A26" s="7" t="s">
        <v>19</v>
      </c>
      <c r="B26" s="14">
        <v>8.5</v>
      </c>
      <c r="C26" s="14">
        <v>13.000000000000002</v>
      </c>
      <c r="D26" s="14">
        <v>2.2000000000000002</v>
      </c>
      <c r="E26" s="14">
        <v>0.7</v>
      </c>
      <c r="F26" s="14">
        <v>103.5</v>
      </c>
      <c r="G26" s="14">
        <v>134.5</v>
      </c>
      <c r="H26" s="14">
        <v>113.5</v>
      </c>
      <c r="I26" s="14">
        <v>110.8</v>
      </c>
      <c r="J26" s="14">
        <v>1.5</v>
      </c>
      <c r="K26" s="14">
        <v>3</v>
      </c>
      <c r="L26" s="14">
        <v>0</v>
      </c>
      <c r="M26" s="14">
        <v>0</v>
      </c>
      <c r="N26" s="14">
        <v>0</v>
      </c>
      <c r="O26" s="14">
        <v>30</v>
      </c>
      <c r="P26" s="14">
        <v>0</v>
      </c>
      <c r="Q26" s="14">
        <v>0</v>
      </c>
      <c r="R26" s="14">
        <v>0</v>
      </c>
    </row>
    <row r="27" spans="1:18" ht="13.5" customHeight="1" x14ac:dyDescent="0.2">
      <c r="A27" s="7" t="s">
        <v>71</v>
      </c>
      <c r="B27" s="14">
        <v>44.8</v>
      </c>
      <c r="C27" s="14">
        <v>58</v>
      </c>
      <c r="D27" s="14">
        <v>0.9</v>
      </c>
      <c r="E27" s="14">
        <v>7.2</v>
      </c>
      <c r="F27" s="14">
        <v>112.3</v>
      </c>
      <c r="G27" s="14">
        <v>181.6</v>
      </c>
      <c r="H27" s="14">
        <v>41</v>
      </c>
      <c r="I27" s="14">
        <v>128</v>
      </c>
      <c r="J27" s="14">
        <v>26.3</v>
      </c>
      <c r="K27" s="14">
        <v>66</v>
      </c>
      <c r="L27" s="14">
        <v>70</v>
      </c>
      <c r="M27" s="14">
        <v>183</v>
      </c>
      <c r="N27" s="14">
        <v>448</v>
      </c>
      <c r="O27" s="14">
        <v>409</v>
      </c>
      <c r="P27" s="14">
        <v>587</v>
      </c>
      <c r="Q27" s="14">
        <v>279</v>
      </c>
      <c r="R27" s="14">
        <v>104</v>
      </c>
    </row>
    <row r="28" spans="1:18" ht="13.5" customHeight="1" x14ac:dyDescent="0.2">
      <c r="A28" s="7" t="s">
        <v>20</v>
      </c>
      <c r="B28" s="14">
        <v>26.7</v>
      </c>
      <c r="C28" s="14">
        <v>3.9</v>
      </c>
      <c r="D28" s="14">
        <v>11.1</v>
      </c>
      <c r="E28" s="14">
        <v>1.4</v>
      </c>
      <c r="F28" s="14">
        <v>19.2</v>
      </c>
      <c r="G28" s="14">
        <v>51.5</v>
      </c>
      <c r="H28" s="14">
        <v>11.7</v>
      </c>
      <c r="I28" s="14">
        <v>0</v>
      </c>
      <c r="J28" s="14">
        <v>17.399999999999999</v>
      </c>
      <c r="K28" s="14">
        <v>0</v>
      </c>
      <c r="L28" s="14">
        <v>23</v>
      </c>
      <c r="M28" s="14">
        <v>17</v>
      </c>
      <c r="N28" s="14">
        <v>82</v>
      </c>
      <c r="O28" s="14">
        <v>0</v>
      </c>
      <c r="P28" s="14">
        <v>0</v>
      </c>
      <c r="Q28" s="14">
        <v>0</v>
      </c>
      <c r="R28" s="14">
        <v>0</v>
      </c>
    </row>
    <row r="29" spans="1:18" ht="13.5" customHeight="1" x14ac:dyDescent="0.2">
      <c r="A29" s="7" t="s">
        <v>72</v>
      </c>
      <c r="B29" s="14">
        <v>562.29999999999995</v>
      </c>
      <c r="C29" s="14">
        <v>336.7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279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</row>
    <row r="30" spans="1:18" ht="13.5" customHeight="1" x14ac:dyDescent="0.2">
      <c r="A30" s="7" t="s">
        <v>21</v>
      </c>
      <c r="B30" s="14">
        <v>63.500000000000007</v>
      </c>
      <c r="C30" s="14">
        <v>260.89999999999998</v>
      </c>
      <c r="D30" s="14">
        <v>102.9</v>
      </c>
      <c r="E30" s="14">
        <v>419.6</v>
      </c>
      <c r="F30" s="14">
        <v>729.8</v>
      </c>
      <c r="G30" s="14">
        <v>304.3</v>
      </c>
      <c r="H30" s="14">
        <v>378.6</v>
      </c>
      <c r="I30" s="14">
        <v>0</v>
      </c>
      <c r="J30" s="14">
        <v>459.5</v>
      </c>
      <c r="K30" s="14">
        <v>383</v>
      </c>
      <c r="L30" s="14">
        <v>300</v>
      </c>
      <c r="M30" s="14">
        <v>604</v>
      </c>
      <c r="N30" s="14">
        <v>6705</v>
      </c>
      <c r="O30" s="14">
        <v>325</v>
      </c>
      <c r="P30" s="14">
        <v>389</v>
      </c>
      <c r="Q30" s="14">
        <v>530</v>
      </c>
      <c r="R30" s="14">
        <v>242</v>
      </c>
    </row>
    <row r="31" spans="1:18" ht="13.5" customHeight="1" x14ac:dyDescent="0.2">
      <c r="A31" s="7" t="s">
        <v>22</v>
      </c>
      <c r="B31" s="14">
        <v>210.8</v>
      </c>
      <c r="C31" s="14">
        <v>1362.5</v>
      </c>
      <c r="D31" s="14">
        <v>444.7</v>
      </c>
      <c r="E31" s="14">
        <v>488.2</v>
      </c>
      <c r="F31" s="14">
        <v>1028.7</v>
      </c>
      <c r="G31" s="14">
        <v>379.1</v>
      </c>
      <c r="H31" s="14">
        <v>562.20000000000005</v>
      </c>
      <c r="I31" s="14">
        <v>417.5</v>
      </c>
      <c r="J31" s="14">
        <v>1023.2</v>
      </c>
      <c r="K31" s="14">
        <v>1503</v>
      </c>
      <c r="L31" s="14">
        <v>1211</v>
      </c>
      <c r="M31" s="14">
        <v>523</v>
      </c>
      <c r="N31" s="14">
        <v>1198</v>
      </c>
      <c r="O31" s="14">
        <v>2036</v>
      </c>
      <c r="P31" s="14">
        <v>1085</v>
      </c>
      <c r="Q31" s="14">
        <v>1513</v>
      </c>
      <c r="R31" s="14">
        <v>570</v>
      </c>
    </row>
    <row r="32" spans="1:18" ht="13.5" customHeight="1" x14ac:dyDescent="0.2">
      <c r="A32" s="7" t="s">
        <v>23</v>
      </c>
      <c r="B32" s="14">
        <v>31.8</v>
      </c>
      <c r="C32" s="14">
        <v>9.2999999999999989</v>
      </c>
      <c r="D32" s="14">
        <v>33.700000000000003</v>
      </c>
      <c r="E32" s="14">
        <v>49.3</v>
      </c>
      <c r="F32" s="14">
        <v>23.6</v>
      </c>
      <c r="G32" s="14">
        <v>147.69999999999999</v>
      </c>
      <c r="H32" s="14">
        <v>56</v>
      </c>
      <c r="I32" s="14">
        <v>146.9</v>
      </c>
      <c r="J32" s="14">
        <v>53</v>
      </c>
      <c r="K32" s="14">
        <v>92</v>
      </c>
      <c r="L32" s="14">
        <v>199</v>
      </c>
      <c r="M32" s="14">
        <v>229</v>
      </c>
      <c r="N32" s="14">
        <v>45</v>
      </c>
      <c r="O32" s="14">
        <v>206</v>
      </c>
      <c r="P32" s="14">
        <v>262</v>
      </c>
      <c r="Q32" s="14">
        <v>359</v>
      </c>
      <c r="R32" s="14">
        <v>148</v>
      </c>
    </row>
    <row r="33" spans="1:18" ht="13.5" customHeight="1" x14ac:dyDescent="0.2">
      <c r="A33" s="7" t="s">
        <v>24</v>
      </c>
      <c r="B33" s="14">
        <v>1383.6</v>
      </c>
      <c r="C33" s="14">
        <v>1249.0999999999999</v>
      </c>
      <c r="D33" s="14">
        <v>646.20000000000005</v>
      </c>
      <c r="E33" s="14">
        <v>531</v>
      </c>
      <c r="F33" s="14">
        <v>423</v>
      </c>
      <c r="G33" s="14">
        <v>634.20000000000005</v>
      </c>
      <c r="H33" s="14">
        <v>266</v>
      </c>
      <c r="I33" s="14">
        <v>451.6</v>
      </c>
      <c r="J33" s="14">
        <v>364.4</v>
      </c>
      <c r="K33" s="14">
        <v>356</v>
      </c>
      <c r="L33" s="14">
        <v>871</v>
      </c>
      <c r="M33" s="14">
        <v>132</v>
      </c>
      <c r="N33" s="14">
        <v>251</v>
      </c>
      <c r="O33" s="14">
        <v>418</v>
      </c>
      <c r="P33" s="14">
        <v>355</v>
      </c>
      <c r="Q33" s="14">
        <v>661</v>
      </c>
      <c r="R33" s="14">
        <v>99</v>
      </c>
    </row>
    <row r="34" spans="1:18" ht="13.5" customHeight="1" x14ac:dyDescent="0.2">
      <c r="A34" s="7" t="s">
        <v>82</v>
      </c>
      <c r="B34" s="14">
        <v>101.6</v>
      </c>
      <c r="C34" s="14">
        <v>71</v>
      </c>
      <c r="D34" s="14">
        <v>79.7</v>
      </c>
      <c r="E34" s="14">
        <v>81.5</v>
      </c>
      <c r="F34" s="14">
        <v>118.9</v>
      </c>
      <c r="G34" s="14">
        <v>88.4</v>
      </c>
      <c r="H34" s="14">
        <v>109.2</v>
      </c>
      <c r="I34" s="14">
        <v>10</v>
      </c>
      <c r="J34" s="14">
        <v>14.1</v>
      </c>
      <c r="K34" s="14">
        <v>3</v>
      </c>
      <c r="L34" s="14">
        <v>1</v>
      </c>
      <c r="M34" s="14">
        <v>32</v>
      </c>
      <c r="N34" s="14">
        <v>306</v>
      </c>
      <c r="O34" s="14">
        <v>112</v>
      </c>
      <c r="P34" s="14">
        <v>2</v>
      </c>
      <c r="Q34" s="14">
        <v>16</v>
      </c>
      <c r="R34" s="14">
        <v>20</v>
      </c>
    </row>
    <row r="35" spans="1:18" ht="31.5" customHeight="1" x14ac:dyDescent="0.2">
      <c r="A35" s="8" t="s">
        <v>25</v>
      </c>
      <c r="B35" s="14">
        <v>165.10000000000002</v>
      </c>
      <c r="C35" s="14">
        <v>90.9</v>
      </c>
      <c r="D35" s="14">
        <v>280.3</v>
      </c>
      <c r="E35" s="14">
        <v>203.9</v>
      </c>
      <c r="F35" s="14">
        <v>63.4</v>
      </c>
      <c r="G35" s="14">
        <v>82</v>
      </c>
      <c r="H35" s="14">
        <v>112.4</v>
      </c>
      <c r="I35" s="14">
        <v>236.9</v>
      </c>
      <c r="J35" s="14">
        <v>105.5</v>
      </c>
      <c r="K35" s="14">
        <v>75</v>
      </c>
      <c r="L35" s="14">
        <v>82</v>
      </c>
      <c r="M35" s="14">
        <v>199</v>
      </c>
      <c r="N35" s="14">
        <v>334</v>
      </c>
      <c r="O35" s="14">
        <v>220</v>
      </c>
      <c r="P35" s="14">
        <v>427</v>
      </c>
      <c r="Q35" s="14">
        <v>444</v>
      </c>
      <c r="R35" s="14">
        <v>200</v>
      </c>
    </row>
    <row r="36" spans="1:18" ht="13.5" customHeight="1" x14ac:dyDescent="0.2">
      <c r="A36" s="7" t="s">
        <v>26</v>
      </c>
      <c r="B36" s="14">
        <v>181</v>
      </c>
      <c r="C36" s="14">
        <v>18.100000000000001</v>
      </c>
      <c r="D36" s="14">
        <v>157.4</v>
      </c>
      <c r="E36" s="14">
        <v>23.3</v>
      </c>
      <c r="F36" s="14">
        <v>88.5</v>
      </c>
      <c r="G36" s="14">
        <v>84.6</v>
      </c>
      <c r="H36" s="14">
        <v>11.5</v>
      </c>
      <c r="I36" s="14">
        <v>7.3</v>
      </c>
      <c r="J36" s="14">
        <v>157.80000000000001</v>
      </c>
      <c r="K36" s="14">
        <v>63</v>
      </c>
      <c r="L36" s="14">
        <v>22</v>
      </c>
      <c r="M36" s="14">
        <v>4</v>
      </c>
      <c r="N36" s="14">
        <v>90</v>
      </c>
      <c r="O36" s="14">
        <v>142</v>
      </c>
      <c r="P36" s="14">
        <v>244</v>
      </c>
      <c r="Q36" s="14">
        <v>231</v>
      </c>
      <c r="R36" s="14">
        <v>15</v>
      </c>
    </row>
    <row r="37" spans="1:18" ht="13.5" customHeight="1" x14ac:dyDescent="0.2">
      <c r="A37" s="7" t="s">
        <v>27</v>
      </c>
      <c r="B37" s="14">
        <v>164</v>
      </c>
      <c r="C37" s="14">
        <v>89</v>
      </c>
      <c r="D37" s="14">
        <v>128.1</v>
      </c>
      <c r="E37" s="14">
        <v>69.5</v>
      </c>
      <c r="F37" s="14">
        <v>179.6</v>
      </c>
      <c r="G37" s="14">
        <v>74</v>
      </c>
      <c r="H37" s="14">
        <v>183.6</v>
      </c>
      <c r="I37" s="14">
        <v>173.9</v>
      </c>
      <c r="J37" s="14">
        <v>410.6</v>
      </c>
      <c r="K37" s="14">
        <v>354</v>
      </c>
      <c r="L37" s="14">
        <v>169</v>
      </c>
      <c r="M37" s="14">
        <v>301</v>
      </c>
      <c r="N37" s="14">
        <v>468</v>
      </c>
      <c r="O37" s="14">
        <v>1050</v>
      </c>
      <c r="P37" s="14">
        <v>2478</v>
      </c>
      <c r="Q37" s="14">
        <v>5207</v>
      </c>
      <c r="R37" s="14">
        <v>1743</v>
      </c>
    </row>
    <row r="38" spans="1:18" ht="13.5" customHeight="1" x14ac:dyDescent="0.2">
      <c r="A38" s="7" t="s">
        <v>28</v>
      </c>
      <c r="B38" s="14">
        <v>56.3</v>
      </c>
      <c r="C38" s="14">
        <v>181.7</v>
      </c>
      <c r="D38" s="14">
        <v>98.2</v>
      </c>
      <c r="E38" s="14">
        <v>87.4</v>
      </c>
      <c r="F38" s="14">
        <v>44.4</v>
      </c>
      <c r="G38" s="14">
        <v>151.80000000000001</v>
      </c>
      <c r="H38" s="14">
        <v>148.19999999999999</v>
      </c>
      <c r="I38" s="14">
        <v>6.2</v>
      </c>
      <c r="J38" s="14">
        <v>42.9</v>
      </c>
      <c r="K38" s="14">
        <v>69</v>
      </c>
      <c r="L38" s="14">
        <v>58</v>
      </c>
      <c r="M38" s="14">
        <v>46</v>
      </c>
      <c r="N38" s="14">
        <v>36</v>
      </c>
      <c r="O38" s="14">
        <v>95</v>
      </c>
      <c r="P38" s="14">
        <v>254</v>
      </c>
      <c r="Q38" s="14">
        <v>140</v>
      </c>
      <c r="R38" s="14">
        <v>42</v>
      </c>
    </row>
    <row r="39" spans="1:18" ht="13.5" customHeight="1" x14ac:dyDescent="0.2">
      <c r="A39" s="7" t="s">
        <v>29</v>
      </c>
      <c r="B39" s="14">
        <v>664.19999999999993</v>
      </c>
      <c r="C39" s="14">
        <v>1127</v>
      </c>
      <c r="D39" s="14">
        <v>3744.7</v>
      </c>
      <c r="E39" s="14">
        <v>2701.1</v>
      </c>
      <c r="F39" s="14">
        <v>2343.1999999999998</v>
      </c>
      <c r="G39" s="14">
        <v>2380.4</v>
      </c>
      <c r="H39" s="14">
        <v>5011.1000000000004</v>
      </c>
      <c r="I39" s="14">
        <v>2199.6999999999998</v>
      </c>
      <c r="J39" s="14">
        <v>3986.4</v>
      </c>
      <c r="K39" s="14">
        <v>6537</v>
      </c>
      <c r="L39" s="14">
        <v>3574</v>
      </c>
      <c r="M39" s="14">
        <v>5295</v>
      </c>
      <c r="N39" s="14">
        <v>2615</v>
      </c>
      <c r="O39" s="14">
        <v>4879</v>
      </c>
      <c r="P39" s="14">
        <v>7906</v>
      </c>
      <c r="Q39" s="14">
        <v>9420</v>
      </c>
      <c r="R39" s="14">
        <v>2471</v>
      </c>
    </row>
    <row r="40" spans="1:18" ht="13.5" customHeight="1" x14ac:dyDescent="0.2">
      <c r="A40" s="7" t="s">
        <v>30</v>
      </c>
      <c r="B40" s="14">
        <v>78.899999999999991</v>
      </c>
      <c r="C40" s="14">
        <v>169.49999999999997</v>
      </c>
      <c r="D40" s="14">
        <v>359.6</v>
      </c>
      <c r="E40" s="14">
        <v>135.5</v>
      </c>
      <c r="F40" s="14">
        <v>584.29999999999995</v>
      </c>
      <c r="G40" s="14">
        <v>1136.9000000000001</v>
      </c>
      <c r="H40" s="14">
        <v>277.39999999999998</v>
      </c>
      <c r="I40" s="14">
        <v>459.4</v>
      </c>
      <c r="J40" s="14">
        <v>392.8</v>
      </c>
      <c r="K40" s="14">
        <v>570</v>
      </c>
      <c r="L40" s="14">
        <v>511</v>
      </c>
      <c r="M40" s="14">
        <v>427</v>
      </c>
      <c r="N40" s="14">
        <v>649</v>
      </c>
      <c r="O40" s="14">
        <v>892</v>
      </c>
      <c r="P40" s="14">
        <v>830</v>
      </c>
      <c r="Q40" s="14">
        <v>1871</v>
      </c>
      <c r="R40" s="14">
        <v>1290</v>
      </c>
    </row>
    <row r="41" spans="1:18" ht="13.5" customHeight="1" x14ac:dyDescent="0.2">
      <c r="A41" s="7" t="s">
        <v>31</v>
      </c>
      <c r="B41" s="14">
        <v>1.4000000000000001</v>
      </c>
      <c r="C41" s="14">
        <v>7.8999999999999995</v>
      </c>
      <c r="D41" s="14">
        <v>1.5</v>
      </c>
      <c r="E41" s="14">
        <v>13.4</v>
      </c>
      <c r="F41" s="14">
        <v>1.2</v>
      </c>
      <c r="G41" s="14">
        <v>6.3</v>
      </c>
      <c r="H41" s="14">
        <v>10.8</v>
      </c>
      <c r="I41" s="14">
        <v>0</v>
      </c>
      <c r="J41" s="14">
        <v>235.7</v>
      </c>
      <c r="K41" s="14">
        <v>0</v>
      </c>
      <c r="L41" s="14">
        <v>12</v>
      </c>
      <c r="M41" s="14">
        <v>8</v>
      </c>
      <c r="N41" s="14">
        <v>2</v>
      </c>
      <c r="O41" s="14">
        <v>26</v>
      </c>
      <c r="P41" s="14">
        <v>20</v>
      </c>
      <c r="Q41" s="14">
        <v>26</v>
      </c>
      <c r="R41" s="14">
        <v>13</v>
      </c>
    </row>
    <row r="42" spans="1:18" ht="13.5" customHeight="1" x14ac:dyDescent="0.2">
      <c r="A42" s="7" t="s">
        <v>73</v>
      </c>
      <c r="B42" s="14">
        <v>66.400000000000006</v>
      </c>
      <c r="C42" s="14">
        <v>196</v>
      </c>
      <c r="D42" s="14">
        <v>83.4</v>
      </c>
      <c r="E42" s="14">
        <v>94.6</v>
      </c>
      <c r="F42" s="14">
        <v>37.799999999999997</v>
      </c>
      <c r="G42" s="14">
        <v>66.8</v>
      </c>
      <c r="H42" s="14">
        <v>60.5</v>
      </c>
      <c r="I42" s="14">
        <v>289.7</v>
      </c>
      <c r="J42" s="14">
        <v>2.6</v>
      </c>
      <c r="K42" s="14">
        <v>2</v>
      </c>
      <c r="L42" s="14">
        <v>8</v>
      </c>
      <c r="M42" s="14">
        <v>9</v>
      </c>
      <c r="N42" s="14">
        <v>3</v>
      </c>
      <c r="O42" s="14">
        <v>381</v>
      </c>
      <c r="P42" s="14">
        <v>169</v>
      </c>
      <c r="Q42" s="14">
        <v>22</v>
      </c>
      <c r="R42" s="14">
        <v>165</v>
      </c>
    </row>
    <row r="43" spans="1:18" ht="13.5" customHeight="1" x14ac:dyDescent="0.2">
      <c r="A43" s="7" t="s">
        <v>32</v>
      </c>
      <c r="B43" s="14">
        <v>82.9</v>
      </c>
      <c r="C43" s="14">
        <v>4.6999999999999993</v>
      </c>
      <c r="D43" s="14">
        <v>50.3</v>
      </c>
      <c r="E43" s="14">
        <v>15.4</v>
      </c>
      <c r="F43" s="14">
        <v>57.3</v>
      </c>
      <c r="G43" s="14">
        <v>64.5</v>
      </c>
      <c r="H43" s="14">
        <v>123.9</v>
      </c>
      <c r="I43" s="14">
        <v>62.4</v>
      </c>
      <c r="J43" s="14">
        <v>2.2000000000000002</v>
      </c>
      <c r="K43" s="14">
        <v>50</v>
      </c>
      <c r="L43" s="14">
        <v>23</v>
      </c>
      <c r="M43" s="14">
        <v>22</v>
      </c>
      <c r="N43" s="14">
        <v>3</v>
      </c>
      <c r="O43" s="14">
        <v>11</v>
      </c>
      <c r="P43" s="14">
        <v>0</v>
      </c>
      <c r="Q43" s="14">
        <v>19</v>
      </c>
      <c r="R43" s="14">
        <v>2</v>
      </c>
    </row>
    <row r="44" spans="1:18" ht="13.5" customHeight="1" x14ac:dyDescent="0.2">
      <c r="A44" s="9" t="s">
        <v>33</v>
      </c>
      <c r="B44" s="13">
        <v>638.1</v>
      </c>
      <c r="C44" s="13">
        <v>1693</v>
      </c>
      <c r="D44" s="13">
        <v>5230.8999999999996</v>
      </c>
      <c r="E44" s="13">
        <v>1926.9</v>
      </c>
      <c r="F44" s="13">
        <v>1156.8</v>
      </c>
      <c r="G44" s="13">
        <v>1978.6</v>
      </c>
      <c r="H44" s="13">
        <v>400.8</v>
      </c>
      <c r="I44" s="13">
        <v>2061.3000000000002</v>
      </c>
      <c r="J44" s="13">
        <v>3776.2</v>
      </c>
      <c r="K44" s="13">
        <v>1205</v>
      </c>
      <c r="L44" s="13">
        <v>1628</v>
      </c>
      <c r="M44" s="13">
        <v>1185</v>
      </c>
      <c r="N44" s="13">
        <v>1366</v>
      </c>
      <c r="O44" s="13">
        <v>2565</v>
      </c>
      <c r="P44" s="13">
        <v>1779</v>
      </c>
      <c r="Q44" s="13">
        <v>2977</v>
      </c>
      <c r="R44" s="13">
        <v>209</v>
      </c>
    </row>
    <row r="45" spans="1:18" ht="13.5" customHeight="1" x14ac:dyDescent="0.2">
      <c r="A45" s="9" t="s">
        <v>34</v>
      </c>
      <c r="B45" s="13">
        <f t="shared" ref="B45" si="20">SUM(B46:B49)</f>
        <v>143.4</v>
      </c>
      <c r="C45" s="13">
        <f t="shared" ref="C45" si="21">SUM(C46:C49)</f>
        <v>277.3</v>
      </c>
      <c r="D45" s="13">
        <f t="shared" ref="D45:F45" si="22">SUM(D46:D49)</f>
        <v>525.6</v>
      </c>
      <c r="E45" s="13">
        <f t="shared" si="22"/>
        <v>469.6</v>
      </c>
      <c r="F45" s="13">
        <f t="shared" si="22"/>
        <v>647.6</v>
      </c>
      <c r="G45" s="13">
        <f t="shared" ref="G45" si="23">SUM(G46:G49)</f>
        <v>490.20000000000005</v>
      </c>
      <c r="H45" s="13">
        <f t="shared" ref="H45" si="24">SUM(H46:H49)</f>
        <v>294.3</v>
      </c>
      <c r="I45" s="13">
        <f t="shared" ref="I45:J45" si="25">SUM(I46:I49)</f>
        <v>309.7</v>
      </c>
      <c r="J45" s="13">
        <f t="shared" si="25"/>
        <v>214.2</v>
      </c>
      <c r="K45" s="13">
        <f t="shared" ref="K45:L45" si="26">SUM(K46:K49)</f>
        <v>211</v>
      </c>
      <c r="L45" s="13">
        <f t="shared" si="26"/>
        <v>107</v>
      </c>
      <c r="M45" s="13">
        <f t="shared" ref="M45:N45" si="27">SUM(M46:M49)</f>
        <v>225</v>
      </c>
      <c r="N45" s="13">
        <f t="shared" si="27"/>
        <v>1657</v>
      </c>
      <c r="O45" s="13">
        <f t="shared" ref="O45:P45" si="28">SUM(O46:O49)</f>
        <v>15</v>
      </c>
      <c r="P45" s="13">
        <f t="shared" si="28"/>
        <v>16</v>
      </c>
      <c r="Q45" s="13">
        <f t="shared" ref="Q45:R45" si="29">SUM(Q46:Q49)</f>
        <v>306</v>
      </c>
      <c r="R45" s="13">
        <f t="shared" si="29"/>
        <v>317</v>
      </c>
    </row>
    <row r="46" spans="1:18" ht="13.5" customHeight="1" x14ac:dyDescent="0.2">
      <c r="A46" s="7" t="s">
        <v>35</v>
      </c>
      <c r="B46" s="14">
        <v>78.2</v>
      </c>
      <c r="C46" s="14">
        <v>231.49999999999997</v>
      </c>
      <c r="D46" s="14">
        <v>364.1</v>
      </c>
      <c r="E46" s="14">
        <v>400.4</v>
      </c>
      <c r="F46" s="14">
        <v>393.5</v>
      </c>
      <c r="G46" s="14">
        <v>376.7</v>
      </c>
      <c r="H46" s="14">
        <v>246</v>
      </c>
      <c r="I46" s="14">
        <v>90.3</v>
      </c>
      <c r="J46" s="14">
        <v>67.599999999999994</v>
      </c>
      <c r="K46" s="14">
        <v>88</v>
      </c>
      <c r="L46" s="14">
        <v>6</v>
      </c>
      <c r="M46" s="14">
        <v>36</v>
      </c>
      <c r="N46" s="14">
        <v>1453</v>
      </c>
      <c r="O46" s="14">
        <v>4</v>
      </c>
      <c r="P46" s="14">
        <v>1</v>
      </c>
      <c r="Q46" s="14">
        <v>278</v>
      </c>
      <c r="R46" s="14">
        <v>307</v>
      </c>
    </row>
    <row r="47" spans="1:18" ht="13.5" customHeight="1" x14ac:dyDescent="0.2">
      <c r="A47" s="7" t="s">
        <v>36</v>
      </c>
      <c r="B47" s="14">
        <v>50.3</v>
      </c>
      <c r="C47" s="14">
        <v>16.3</v>
      </c>
      <c r="D47" s="14">
        <v>7.9</v>
      </c>
      <c r="E47" s="14">
        <v>0.2</v>
      </c>
      <c r="F47" s="14">
        <v>0.2</v>
      </c>
      <c r="G47" s="14">
        <v>0.1</v>
      </c>
      <c r="H47" s="14">
        <v>3</v>
      </c>
      <c r="I47" s="14">
        <v>2</v>
      </c>
      <c r="J47" s="14">
        <v>0.1</v>
      </c>
      <c r="K47" s="14">
        <v>0</v>
      </c>
      <c r="L47" s="14">
        <v>0</v>
      </c>
      <c r="M47" s="14">
        <v>11</v>
      </c>
      <c r="N47" s="14">
        <v>12</v>
      </c>
      <c r="O47" s="14">
        <v>0</v>
      </c>
      <c r="P47" s="14">
        <v>1</v>
      </c>
      <c r="Q47" s="14">
        <v>0</v>
      </c>
      <c r="R47" s="14">
        <v>0</v>
      </c>
    </row>
    <row r="48" spans="1:18" ht="13.5" customHeight="1" x14ac:dyDescent="0.2">
      <c r="A48" s="7" t="s">
        <v>37</v>
      </c>
      <c r="B48" s="14">
        <v>11.799999999999999</v>
      </c>
      <c r="C48" s="14">
        <v>17.900000000000002</v>
      </c>
      <c r="D48" s="14">
        <v>152.19999999999999</v>
      </c>
      <c r="E48" s="14">
        <v>67.900000000000006</v>
      </c>
      <c r="F48" s="14">
        <v>228.7</v>
      </c>
      <c r="G48" s="14">
        <v>112.3</v>
      </c>
      <c r="H48" s="14">
        <v>18.8</v>
      </c>
      <c r="I48" s="14">
        <v>19.8</v>
      </c>
      <c r="J48" s="14">
        <v>15</v>
      </c>
      <c r="K48" s="14">
        <v>123</v>
      </c>
      <c r="L48" s="14">
        <v>101</v>
      </c>
      <c r="M48" s="14">
        <v>173</v>
      </c>
      <c r="N48" s="14">
        <v>190</v>
      </c>
      <c r="O48" s="14">
        <v>8</v>
      </c>
      <c r="P48" s="14">
        <v>13</v>
      </c>
      <c r="Q48" s="14">
        <v>28</v>
      </c>
      <c r="R48" s="14">
        <v>10</v>
      </c>
    </row>
    <row r="49" spans="1:18" ht="13.5" customHeight="1" x14ac:dyDescent="0.2">
      <c r="A49" s="7" t="s">
        <v>38</v>
      </c>
      <c r="B49" s="14">
        <v>3.0999999999999996</v>
      </c>
      <c r="C49" s="14">
        <v>11.6</v>
      </c>
      <c r="D49" s="14">
        <v>1.4</v>
      </c>
      <c r="E49" s="14">
        <v>1.1000000000000001</v>
      </c>
      <c r="F49" s="14">
        <v>25.2</v>
      </c>
      <c r="G49" s="14">
        <v>1.1000000000000001</v>
      </c>
      <c r="H49" s="14">
        <v>26.5</v>
      </c>
      <c r="I49" s="14">
        <v>197.6</v>
      </c>
      <c r="J49" s="14">
        <v>131.5</v>
      </c>
      <c r="K49" s="14">
        <v>0</v>
      </c>
      <c r="L49" s="14">
        <v>0</v>
      </c>
      <c r="M49" s="14">
        <v>5</v>
      </c>
      <c r="N49" s="14">
        <v>2</v>
      </c>
      <c r="O49" s="14">
        <v>3</v>
      </c>
      <c r="P49" s="14">
        <v>1</v>
      </c>
      <c r="Q49" s="14">
        <v>0</v>
      </c>
      <c r="R49" s="14">
        <v>0</v>
      </c>
    </row>
    <row r="50" spans="1:18" ht="13.5" customHeight="1" x14ac:dyDescent="0.2">
      <c r="A50" s="9" t="s">
        <v>39</v>
      </c>
      <c r="B50" s="13">
        <f t="shared" ref="B50" si="30">SUM(B51:B53)</f>
        <v>486.5</v>
      </c>
      <c r="C50" s="13">
        <f t="shared" ref="C50" si="31">SUM(C51:C53)</f>
        <v>727</v>
      </c>
      <c r="D50" s="13">
        <f t="shared" ref="D50:F50" si="32">SUM(D51:D53)</f>
        <v>918.30000000000007</v>
      </c>
      <c r="E50" s="13">
        <f t="shared" si="32"/>
        <v>1944.1000000000001</v>
      </c>
      <c r="F50" s="13">
        <f t="shared" si="32"/>
        <v>1679.8</v>
      </c>
      <c r="G50" s="13">
        <f t="shared" ref="G50" si="33">SUM(G51:G53)</f>
        <v>2998.4</v>
      </c>
      <c r="H50" s="13">
        <f t="shared" ref="H50" si="34">SUM(H51:H53)</f>
        <v>2059.7000000000003</v>
      </c>
      <c r="I50" s="13">
        <f t="shared" ref="I50:J50" si="35">SUM(I51:I53)</f>
        <v>926.19999999999993</v>
      </c>
      <c r="J50" s="13">
        <f t="shared" si="35"/>
        <v>1488.5</v>
      </c>
      <c r="K50" s="13">
        <f t="shared" ref="K50:L50" si="36">SUM(K51:K53)</f>
        <v>703</v>
      </c>
      <c r="L50" s="13">
        <f t="shared" si="36"/>
        <v>582</v>
      </c>
      <c r="M50" s="13">
        <f t="shared" ref="M50:N50" si="37">SUM(M51:M53)</f>
        <v>924</v>
      </c>
      <c r="N50" s="13">
        <f t="shared" si="37"/>
        <v>1473</v>
      </c>
      <c r="O50" s="13">
        <f t="shared" ref="O50:P50" si="38">SUM(O51:O53)</f>
        <v>900</v>
      </c>
      <c r="P50" s="13">
        <f t="shared" si="38"/>
        <v>783</v>
      </c>
      <c r="Q50" s="13">
        <f t="shared" ref="Q50:R50" si="39">SUM(Q51:Q53)</f>
        <v>827</v>
      </c>
      <c r="R50" s="13">
        <f t="shared" si="39"/>
        <v>464</v>
      </c>
    </row>
    <row r="51" spans="1:18" ht="13.5" customHeight="1" x14ac:dyDescent="0.2">
      <c r="A51" s="7" t="s">
        <v>40</v>
      </c>
      <c r="B51" s="14">
        <v>67.8</v>
      </c>
      <c r="C51" s="14">
        <v>199.7</v>
      </c>
      <c r="D51" s="14">
        <v>534.6</v>
      </c>
      <c r="E51" s="14">
        <v>703.6</v>
      </c>
      <c r="F51" s="14">
        <v>867.2</v>
      </c>
      <c r="G51" s="14">
        <v>1980.3</v>
      </c>
      <c r="H51" s="14">
        <v>1192.4000000000001</v>
      </c>
      <c r="I51" s="14">
        <v>338.5</v>
      </c>
      <c r="J51" s="14">
        <v>924.6</v>
      </c>
      <c r="K51" s="14">
        <v>155</v>
      </c>
      <c r="L51" s="14">
        <v>58</v>
      </c>
      <c r="M51" s="14">
        <v>98</v>
      </c>
      <c r="N51" s="14">
        <v>110</v>
      </c>
      <c r="O51" s="14">
        <v>320</v>
      </c>
      <c r="P51" s="14">
        <v>113</v>
      </c>
      <c r="Q51" s="14">
        <v>153</v>
      </c>
      <c r="R51" s="14">
        <v>50</v>
      </c>
    </row>
    <row r="52" spans="1:18" ht="13.5" customHeight="1" x14ac:dyDescent="0.2">
      <c r="A52" s="7" t="s">
        <v>41</v>
      </c>
      <c r="B52" s="14">
        <v>418.4</v>
      </c>
      <c r="C52" s="14">
        <v>331.40000000000003</v>
      </c>
      <c r="D52" s="14">
        <v>165.3</v>
      </c>
      <c r="E52" s="14">
        <v>1049.7</v>
      </c>
      <c r="F52" s="14">
        <v>598.9</v>
      </c>
      <c r="G52" s="14">
        <v>681.2</v>
      </c>
      <c r="H52" s="14">
        <v>385.5</v>
      </c>
      <c r="I52" s="14">
        <v>253.8</v>
      </c>
      <c r="J52" s="14">
        <v>242.4</v>
      </c>
      <c r="K52" s="14">
        <v>311</v>
      </c>
      <c r="L52" s="14">
        <v>151</v>
      </c>
      <c r="M52" s="14">
        <v>607</v>
      </c>
      <c r="N52" s="14">
        <v>604</v>
      </c>
      <c r="O52" s="14">
        <v>426</v>
      </c>
      <c r="P52" s="14">
        <v>411</v>
      </c>
      <c r="Q52" s="14">
        <v>479</v>
      </c>
      <c r="R52" s="14">
        <v>386</v>
      </c>
    </row>
    <row r="53" spans="1:18" ht="13.5" customHeight="1" x14ac:dyDescent="0.2">
      <c r="A53" s="7" t="s">
        <v>42</v>
      </c>
      <c r="B53" s="14">
        <v>0.3</v>
      </c>
      <c r="C53" s="14">
        <v>195.9</v>
      </c>
      <c r="D53" s="14">
        <v>218.4</v>
      </c>
      <c r="E53" s="14">
        <v>190.8</v>
      </c>
      <c r="F53" s="14">
        <v>213.7</v>
      </c>
      <c r="G53" s="14">
        <v>336.9</v>
      </c>
      <c r="H53" s="14">
        <v>481.8</v>
      </c>
      <c r="I53" s="14">
        <v>333.9</v>
      </c>
      <c r="J53" s="14">
        <v>321.5</v>
      </c>
      <c r="K53" s="14">
        <v>237</v>
      </c>
      <c r="L53" s="14">
        <v>373</v>
      </c>
      <c r="M53" s="14">
        <v>219</v>
      </c>
      <c r="N53" s="14">
        <v>759</v>
      </c>
      <c r="O53" s="14">
        <v>154</v>
      </c>
      <c r="P53" s="14">
        <v>259</v>
      </c>
      <c r="Q53" s="14">
        <v>195</v>
      </c>
      <c r="R53" s="14">
        <v>28</v>
      </c>
    </row>
    <row r="54" spans="1:18" ht="13.5" customHeight="1" x14ac:dyDescent="0.2">
      <c r="A54" s="9" t="s">
        <v>43</v>
      </c>
      <c r="B54" s="13">
        <f t="shared" ref="B54" si="40">SUM(B55:B57)</f>
        <v>1212.9000000000001</v>
      </c>
      <c r="C54" s="13">
        <f t="shared" ref="C54" si="41">SUM(C55:C57)</f>
        <v>1708.6</v>
      </c>
      <c r="D54" s="13">
        <f t="shared" ref="D54:F54" si="42">SUM(D55:D57)</f>
        <v>1436</v>
      </c>
      <c r="E54" s="13">
        <f t="shared" si="42"/>
        <v>2230</v>
      </c>
      <c r="F54" s="13">
        <f t="shared" si="42"/>
        <v>2609.1</v>
      </c>
      <c r="G54" s="13">
        <f t="shared" ref="G54" si="43">SUM(G55:G57)</f>
        <v>2565.8000000000002</v>
      </c>
      <c r="H54" s="13">
        <f t="shared" ref="H54" si="44">SUM(H55:H57)</f>
        <v>4654.1000000000004</v>
      </c>
      <c r="I54" s="13">
        <f t="shared" ref="I54:J54" si="45">SUM(I55:I57)</f>
        <v>3128.7</v>
      </c>
      <c r="J54" s="13">
        <f t="shared" si="45"/>
        <v>4047.3</v>
      </c>
      <c r="K54" s="13">
        <f t="shared" ref="K54:L54" si="46">SUM(K55:K57)</f>
        <v>1825</v>
      </c>
      <c r="L54" s="13">
        <f t="shared" si="46"/>
        <v>2492</v>
      </c>
      <c r="M54" s="13">
        <f t="shared" ref="M54:N54" si="47">SUM(M55:M57)</f>
        <v>2694</v>
      </c>
      <c r="N54" s="13">
        <f t="shared" si="47"/>
        <v>1748</v>
      </c>
      <c r="O54" s="13">
        <f t="shared" ref="O54:P54" si="48">SUM(O55:O57)</f>
        <v>3416</v>
      </c>
      <c r="P54" s="13">
        <f t="shared" si="48"/>
        <v>3287</v>
      </c>
      <c r="Q54" s="13">
        <f t="shared" ref="Q54:R54" si="49">SUM(Q55:Q57)</f>
        <v>5661</v>
      </c>
      <c r="R54" s="13">
        <f t="shared" si="49"/>
        <v>1926</v>
      </c>
    </row>
    <row r="55" spans="1:18" ht="13.5" customHeight="1" x14ac:dyDescent="0.2">
      <c r="A55" s="7" t="s">
        <v>44</v>
      </c>
      <c r="B55" s="14">
        <v>284</v>
      </c>
      <c r="C55" s="14">
        <v>551.5</v>
      </c>
      <c r="D55" s="14">
        <v>261.3</v>
      </c>
      <c r="E55" s="14">
        <v>329.6</v>
      </c>
      <c r="F55" s="14">
        <v>320.8</v>
      </c>
      <c r="G55" s="14">
        <v>206.1</v>
      </c>
      <c r="H55" s="14">
        <v>1087.2</v>
      </c>
      <c r="I55" s="14">
        <v>412.9</v>
      </c>
      <c r="J55" s="14">
        <v>948.7</v>
      </c>
      <c r="K55" s="14">
        <v>421</v>
      </c>
      <c r="L55" s="14">
        <v>269</v>
      </c>
      <c r="M55" s="14">
        <v>395</v>
      </c>
      <c r="N55" s="14">
        <v>513</v>
      </c>
      <c r="O55" s="14">
        <v>864</v>
      </c>
      <c r="P55" s="14">
        <v>1043</v>
      </c>
      <c r="Q55" s="14">
        <v>2693</v>
      </c>
      <c r="R55" s="14">
        <v>821</v>
      </c>
    </row>
    <row r="56" spans="1:18" ht="13.5" customHeight="1" x14ac:dyDescent="0.2">
      <c r="A56" s="7" t="s">
        <v>45</v>
      </c>
      <c r="B56" s="14">
        <v>637.20000000000005</v>
      </c>
      <c r="C56" s="14">
        <v>549.29999999999995</v>
      </c>
      <c r="D56" s="14">
        <v>875.2</v>
      </c>
      <c r="E56" s="14">
        <v>1402.6</v>
      </c>
      <c r="F56" s="14">
        <v>1866.1</v>
      </c>
      <c r="G56" s="14">
        <v>1999.2</v>
      </c>
      <c r="H56" s="14">
        <v>1928.4</v>
      </c>
      <c r="I56" s="14">
        <v>1530</v>
      </c>
      <c r="J56" s="14">
        <v>2197.9</v>
      </c>
      <c r="K56" s="14">
        <v>788</v>
      </c>
      <c r="L56" s="14">
        <v>929</v>
      </c>
      <c r="M56" s="14">
        <v>1585</v>
      </c>
      <c r="N56" s="14">
        <v>1092</v>
      </c>
      <c r="O56" s="14">
        <v>1266</v>
      </c>
      <c r="P56" s="14">
        <v>1315</v>
      </c>
      <c r="Q56" s="14">
        <v>1450</v>
      </c>
      <c r="R56" s="14">
        <v>618</v>
      </c>
    </row>
    <row r="57" spans="1:18" ht="13.5" customHeight="1" x14ac:dyDescent="0.2">
      <c r="A57" s="7" t="s">
        <v>46</v>
      </c>
      <c r="B57" s="14">
        <v>291.70000000000005</v>
      </c>
      <c r="C57" s="14">
        <v>607.79999999999995</v>
      </c>
      <c r="D57" s="14">
        <v>299.5</v>
      </c>
      <c r="E57" s="14">
        <v>497.8</v>
      </c>
      <c r="F57" s="14">
        <v>422.2</v>
      </c>
      <c r="G57" s="14">
        <v>360.5</v>
      </c>
      <c r="H57" s="14">
        <v>1638.5</v>
      </c>
      <c r="I57" s="14">
        <v>1185.8</v>
      </c>
      <c r="J57" s="14">
        <v>900.7</v>
      </c>
      <c r="K57" s="14">
        <v>616</v>
      </c>
      <c r="L57" s="14">
        <v>1294</v>
      </c>
      <c r="M57" s="14">
        <v>714</v>
      </c>
      <c r="N57" s="14">
        <v>143</v>
      </c>
      <c r="O57" s="14">
        <v>1286</v>
      </c>
      <c r="P57" s="14">
        <v>929</v>
      </c>
      <c r="Q57" s="14">
        <v>1518</v>
      </c>
      <c r="R57" s="14">
        <v>487</v>
      </c>
    </row>
    <row r="58" spans="1:18" ht="13.5" customHeight="1" x14ac:dyDescent="0.2">
      <c r="A58" s="9" t="s">
        <v>47</v>
      </c>
      <c r="B58" s="13">
        <f t="shared" ref="B58:J58" si="50">SUM(B59:B63)</f>
        <v>620.80000000000007</v>
      </c>
      <c r="C58" s="13">
        <f t="shared" si="50"/>
        <v>302</v>
      </c>
      <c r="D58" s="13">
        <f t="shared" si="50"/>
        <v>298.5</v>
      </c>
      <c r="E58" s="13">
        <f t="shared" si="50"/>
        <v>910.80000000000007</v>
      </c>
      <c r="F58" s="13">
        <f t="shared" si="50"/>
        <v>229.8</v>
      </c>
      <c r="G58" s="13">
        <f t="shared" si="50"/>
        <v>394.00000000000006</v>
      </c>
      <c r="H58" s="13">
        <f t="shared" si="50"/>
        <v>548.70000000000005</v>
      </c>
      <c r="I58" s="13">
        <f t="shared" si="50"/>
        <v>1803.5</v>
      </c>
      <c r="J58" s="13">
        <f t="shared" si="50"/>
        <v>3937.2</v>
      </c>
      <c r="K58" s="13">
        <f t="shared" ref="K58:L58" si="51">SUM(K59:K63)</f>
        <v>1743</v>
      </c>
      <c r="L58" s="13">
        <f t="shared" si="51"/>
        <v>970</v>
      </c>
      <c r="M58" s="13">
        <f t="shared" ref="M58:N58" si="52">SUM(M59:M63)</f>
        <v>1559</v>
      </c>
      <c r="N58" s="13">
        <f t="shared" si="52"/>
        <v>2872</v>
      </c>
      <c r="O58" s="13">
        <f t="shared" ref="O58:P58" si="53">SUM(O59:O63)</f>
        <v>2051</v>
      </c>
      <c r="P58" s="13">
        <f t="shared" si="53"/>
        <v>1307</v>
      </c>
      <c r="Q58" s="13">
        <f t="shared" ref="Q58:R58" si="54">SUM(Q59:Q63)</f>
        <v>752</v>
      </c>
      <c r="R58" s="13">
        <f t="shared" si="54"/>
        <v>597</v>
      </c>
    </row>
    <row r="59" spans="1:18" ht="13.5" customHeight="1" x14ac:dyDescent="0.2">
      <c r="A59" s="7" t="s">
        <v>48</v>
      </c>
      <c r="B59" s="14">
        <v>411.8</v>
      </c>
      <c r="C59" s="14">
        <v>174.20000000000002</v>
      </c>
      <c r="D59" s="14">
        <v>52.3</v>
      </c>
      <c r="E59" s="14">
        <v>273.8</v>
      </c>
      <c r="F59" s="14">
        <v>75.099999999999994</v>
      </c>
      <c r="G59" s="14">
        <v>265.8</v>
      </c>
      <c r="H59" s="14">
        <v>81.400000000000006</v>
      </c>
      <c r="I59" s="14">
        <v>247.3</v>
      </c>
      <c r="J59" s="14">
        <v>69.400000000000006</v>
      </c>
      <c r="K59" s="14">
        <v>157</v>
      </c>
      <c r="L59" s="14">
        <v>42</v>
      </c>
      <c r="M59" s="14">
        <v>99</v>
      </c>
      <c r="N59" s="14">
        <v>109</v>
      </c>
      <c r="O59" s="14">
        <v>80</v>
      </c>
      <c r="P59" s="14">
        <v>100</v>
      </c>
      <c r="Q59" s="14">
        <v>153</v>
      </c>
      <c r="R59" s="14">
        <v>37</v>
      </c>
    </row>
    <row r="60" spans="1:18" ht="13.5" customHeight="1" x14ac:dyDescent="0.2">
      <c r="A60" s="7" t="s">
        <v>49</v>
      </c>
      <c r="B60" s="14">
        <v>14.600000000000001</v>
      </c>
      <c r="C60" s="14">
        <v>0</v>
      </c>
      <c r="D60" s="14">
        <v>5.6</v>
      </c>
      <c r="E60" s="14">
        <v>348.9</v>
      </c>
      <c r="F60" s="14">
        <v>35.4</v>
      </c>
      <c r="G60" s="14">
        <v>22</v>
      </c>
      <c r="H60" s="14">
        <v>61.3</v>
      </c>
      <c r="I60" s="14">
        <v>75.099999999999994</v>
      </c>
      <c r="J60" s="14">
        <v>208.1</v>
      </c>
      <c r="K60" s="14">
        <v>22</v>
      </c>
      <c r="L60" s="14">
        <v>14</v>
      </c>
      <c r="M60" s="14">
        <v>62</v>
      </c>
      <c r="N60" s="14">
        <v>170</v>
      </c>
      <c r="O60" s="14">
        <v>237</v>
      </c>
      <c r="P60" s="14">
        <v>334</v>
      </c>
      <c r="Q60" s="14">
        <v>109</v>
      </c>
      <c r="R60" s="14">
        <v>31</v>
      </c>
    </row>
    <row r="61" spans="1:18" ht="13.5" customHeight="1" x14ac:dyDescent="0.2">
      <c r="A61" s="7" t="s">
        <v>50</v>
      </c>
      <c r="B61" s="14">
        <v>167.20000000000002</v>
      </c>
      <c r="C61" s="14">
        <v>55</v>
      </c>
      <c r="D61" s="14">
        <v>8.1999999999999993</v>
      </c>
      <c r="E61" s="14">
        <v>7.7</v>
      </c>
      <c r="F61" s="14">
        <v>6.7</v>
      </c>
      <c r="G61" s="14">
        <v>15.3</v>
      </c>
      <c r="H61" s="14">
        <v>2.8</v>
      </c>
      <c r="I61" s="14">
        <v>7.2</v>
      </c>
      <c r="J61" s="14">
        <v>5</v>
      </c>
      <c r="K61" s="14">
        <v>14</v>
      </c>
      <c r="L61" s="14">
        <v>1</v>
      </c>
      <c r="M61" s="14">
        <v>80</v>
      </c>
      <c r="N61" s="14">
        <v>22</v>
      </c>
      <c r="O61" s="14">
        <v>160</v>
      </c>
      <c r="P61" s="14">
        <v>12</v>
      </c>
      <c r="Q61" s="14">
        <v>167</v>
      </c>
      <c r="R61" s="14">
        <v>7</v>
      </c>
    </row>
    <row r="62" spans="1:18" ht="13.5" customHeight="1" x14ac:dyDescent="0.2">
      <c r="A62" s="7" t="s">
        <v>51</v>
      </c>
      <c r="B62" s="14">
        <v>27.2</v>
      </c>
      <c r="C62" s="14">
        <v>42.400000000000006</v>
      </c>
      <c r="D62" s="14">
        <v>232.4</v>
      </c>
      <c r="E62" s="14">
        <v>280.39999999999998</v>
      </c>
      <c r="F62" s="14">
        <v>112.6</v>
      </c>
      <c r="G62" s="14">
        <v>25.1</v>
      </c>
      <c r="H62" s="14">
        <v>403.2</v>
      </c>
      <c r="I62" s="14">
        <v>1473.9</v>
      </c>
      <c r="J62" s="14">
        <v>3652.5</v>
      </c>
      <c r="K62" s="14">
        <v>1550</v>
      </c>
      <c r="L62" s="14">
        <v>897</v>
      </c>
      <c r="M62" s="14">
        <v>1313</v>
      </c>
      <c r="N62" s="14">
        <v>2550</v>
      </c>
      <c r="O62" s="14">
        <v>1566</v>
      </c>
      <c r="P62" s="14">
        <v>857</v>
      </c>
      <c r="Q62" s="14">
        <v>321</v>
      </c>
      <c r="R62" s="14">
        <v>522</v>
      </c>
    </row>
    <row r="63" spans="1:18" ht="13.5" customHeight="1" x14ac:dyDescent="0.2">
      <c r="A63" s="7" t="s">
        <v>52</v>
      </c>
      <c r="B63" s="14">
        <v>0</v>
      </c>
      <c r="C63" s="14">
        <v>30.4</v>
      </c>
      <c r="D63" s="14">
        <v>0</v>
      </c>
      <c r="E63" s="14">
        <v>0</v>
      </c>
      <c r="F63" s="14">
        <v>0</v>
      </c>
      <c r="G63" s="14">
        <v>65.8</v>
      </c>
      <c r="H63" s="14">
        <v>0</v>
      </c>
      <c r="I63" s="14">
        <v>0</v>
      </c>
      <c r="J63" s="14">
        <v>2.2000000000000002</v>
      </c>
      <c r="K63" s="14">
        <v>0</v>
      </c>
      <c r="L63" s="14">
        <v>16</v>
      </c>
      <c r="M63" s="14">
        <v>5</v>
      </c>
      <c r="N63" s="14">
        <v>21</v>
      </c>
      <c r="O63" s="14">
        <v>8</v>
      </c>
      <c r="P63" s="14">
        <v>4</v>
      </c>
      <c r="Q63" s="14">
        <v>2</v>
      </c>
      <c r="R63" s="14">
        <v>0</v>
      </c>
    </row>
    <row r="64" spans="1:18" ht="13.5" customHeight="1" x14ac:dyDescent="0.2">
      <c r="A64" s="9" t="s">
        <v>53</v>
      </c>
      <c r="B64" s="13">
        <f t="shared" ref="B64" si="55">SUM(B65:B66)</f>
        <v>4014.2</v>
      </c>
      <c r="C64" s="13">
        <f t="shared" ref="C64" si="56">SUM(C65:C66)</f>
        <v>2550.6</v>
      </c>
      <c r="D64" s="13">
        <f t="shared" ref="D64:F64" si="57">SUM(D65:D66)</f>
        <v>1698.5</v>
      </c>
      <c r="E64" s="13">
        <f t="shared" si="57"/>
        <v>3389</v>
      </c>
      <c r="F64" s="13">
        <f t="shared" si="57"/>
        <v>3389.5</v>
      </c>
      <c r="G64" s="13">
        <f t="shared" ref="G64" si="58">SUM(G65:G66)</f>
        <v>2349.8000000000002</v>
      </c>
      <c r="H64" s="13">
        <f t="shared" ref="H64" si="59">SUM(H65:H66)</f>
        <v>1087.5999999999999</v>
      </c>
      <c r="I64" s="13">
        <f t="shared" ref="I64:J64" si="60">SUM(I65:I66)</f>
        <v>767.80000000000007</v>
      </c>
      <c r="J64" s="13">
        <f t="shared" si="60"/>
        <v>2338.6</v>
      </c>
      <c r="K64" s="13">
        <f t="shared" ref="K64:L64" si="61">SUM(K65:K66)</f>
        <v>2377</v>
      </c>
      <c r="L64" s="13">
        <f t="shared" si="61"/>
        <v>997</v>
      </c>
      <c r="M64" s="13">
        <f t="shared" ref="M64:N64" si="62">SUM(M65:M66)</f>
        <v>2581</v>
      </c>
      <c r="N64" s="13">
        <f t="shared" si="62"/>
        <v>2237</v>
      </c>
      <c r="O64" s="13">
        <f t="shared" ref="O64:P64" si="63">SUM(O65:O66)</f>
        <v>2360</v>
      </c>
      <c r="P64" s="13">
        <f t="shared" si="63"/>
        <v>2006</v>
      </c>
      <c r="Q64" s="13">
        <f t="shared" ref="Q64:R64" si="64">SUM(Q65:Q66)</f>
        <v>4013</v>
      </c>
      <c r="R64" s="13">
        <f t="shared" si="64"/>
        <v>1634</v>
      </c>
    </row>
    <row r="65" spans="1:18" ht="13.5" customHeight="1" x14ac:dyDescent="0.2">
      <c r="A65" s="7" t="s">
        <v>54</v>
      </c>
      <c r="B65" s="14">
        <v>3987.1</v>
      </c>
      <c r="C65" s="14">
        <v>2503.4</v>
      </c>
      <c r="D65" s="14">
        <v>1647.7</v>
      </c>
      <c r="E65" s="14">
        <v>3219.7</v>
      </c>
      <c r="F65" s="14">
        <v>3305.1</v>
      </c>
      <c r="G65" s="14">
        <v>2266.3000000000002</v>
      </c>
      <c r="H65" s="14">
        <v>942</v>
      </c>
      <c r="I65" s="14">
        <v>731.6</v>
      </c>
      <c r="J65" s="14">
        <v>2289.5</v>
      </c>
      <c r="K65" s="14">
        <v>2353</v>
      </c>
      <c r="L65" s="14">
        <v>973</v>
      </c>
      <c r="M65" s="14">
        <v>2459</v>
      </c>
      <c r="N65" s="14">
        <v>2186</v>
      </c>
      <c r="O65" s="14">
        <v>2325</v>
      </c>
      <c r="P65" s="14">
        <v>1971</v>
      </c>
      <c r="Q65" s="14">
        <v>3977</v>
      </c>
      <c r="R65" s="14">
        <v>1627</v>
      </c>
    </row>
    <row r="66" spans="1:18" ht="13.5" customHeight="1" x14ac:dyDescent="0.2">
      <c r="A66" s="7" t="s">
        <v>55</v>
      </c>
      <c r="B66" s="14">
        <v>27.1</v>
      </c>
      <c r="C66" s="14">
        <v>47.2</v>
      </c>
      <c r="D66" s="14">
        <v>50.8</v>
      </c>
      <c r="E66" s="14">
        <v>169.3</v>
      </c>
      <c r="F66" s="14">
        <v>84.4</v>
      </c>
      <c r="G66" s="14">
        <v>83.5</v>
      </c>
      <c r="H66" s="14">
        <v>145.6</v>
      </c>
      <c r="I66" s="14">
        <v>36.200000000000003</v>
      </c>
      <c r="J66" s="14">
        <v>49.1</v>
      </c>
      <c r="K66" s="14">
        <v>24</v>
      </c>
      <c r="L66" s="14">
        <v>24</v>
      </c>
      <c r="M66" s="14">
        <v>122</v>
      </c>
      <c r="N66" s="14">
        <v>51</v>
      </c>
      <c r="O66" s="14">
        <v>35</v>
      </c>
      <c r="P66" s="14">
        <v>35</v>
      </c>
      <c r="Q66" s="14">
        <v>36</v>
      </c>
      <c r="R66" s="14">
        <v>7</v>
      </c>
    </row>
    <row r="67" spans="1:18" ht="13.5" customHeight="1" x14ac:dyDescent="0.2">
      <c r="A67" s="9" t="s">
        <v>56</v>
      </c>
      <c r="B67" s="13">
        <f t="shared" ref="B67" si="65">SUM(B68:B73)</f>
        <v>8839.7999999999993</v>
      </c>
      <c r="C67" s="13">
        <f t="shared" ref="C67" si="66">SUM(C68:C73)</f>
        <v>578.79999999999995</v>
      </c>
      <c r="D67" s="13">
        <f t="shared" ref="D67:F67" si="67">SUM(D68:D73)</f>
        <v>192.8</v>
      </c>
      <c r="E67" s="13">
        <f t="shared" si="67"/>
        <v>351.79999999999995</v>
      </c>
      <c r="F67" s="13">
        <f t="shared" si="67"/>
        <v>1223.5999999999999</v>
      </c>
      <c r="G67" s="13">
        <f t="shared" ref="G67" si="68">SUM(G68:G73)</f>
        <v>3315.2</v>
      </c>
      <c r="H67" s="13">
        <f t="shared" ref="H67:M67" si="69">SUM(H68:H73)</f>
        <v>578.20000000000005</v>
      </c>
      <c r="I67" s="13">
        <f t="shared" si="69"/>
        <v>555.1</v>
      </c>
      <c r="J67" s="13">
        <f t="shared" si="69"/>
        <v>422.7</v>
      </c>
      <c r="K67" s="13">
        <f t="shared" si="69"/>
        <v>363</v>
      </c>
      <c r="L67" s="13">
        <f t="shared" si="69"/>
        <v>1062</v>
      </c>
      <c r="M67" s="13">
        <f t="shared" si="69"/>
        <v>1056</v>
      </c>
      <c r="N67" s="13">
        <f t="shared" ref="N67:P67" si="70">SUM(N68:N73)</f>
        <v>1686</v>
      </c>
      <c r="O67" s="13">
        <f t="shared" ref="O67" si="71">SUM(O68:O73)</f>
        <v>624</v>
      </c>
      <c r="P67" s="13">
        <f t="shared" si="70"/>
        <v>1749</v>
      </c>
      <c r="Q67" s="13">
        <f t="shared" ref="Q67:R67" si="72">SUM(Q68:Q73)</f>
        <v>1028</v>
      </c>
      <c r="R67" s="13">
        <f t="shared" si="72"/>
        <v>591</v>
      </c>
    </row>
    <row r="68" spans="1:18" ht="12.75" customHeight="1" x14ac:dyDescent="0.2">
      <c r="A68" s="7" t="s">
        <v>57</v>
      </c>
      <c r="B68" s="14">
        <v>2.2000000000000002</v>
      </c>
      <c r="C68" s="14">
        <v>2.7</v>
      </c>
      <c r="D68" s="14">
        <v>10</v>
      </c>
      <c r="E68" s="14">
        <v>9.6</v>
      </c>
      <c r="F68" s="14">
        <v>5</v>
      </c>
      <c r="G68" s="14">
        <v>8.6</v>
      </c>
      <c r="H68" s="14">
        <v>46.1</v>
      </c>
      <c r="I68" s="14">
        <v>18.399999999999999</v>
      </c>
      <c r="J68" s="14">
        <v>4.4000000000000004</v>
      </c>
      <c r="K68" s="14">
        <v>12</v>
      </c>
      <c r="L68" s="14">
        <v>0</v>
      </c>
      <c r="M68" s="14">
        <v>6</v>
      </c>
      <c r="N68" s="14">
        <v>5</v>
      </c>
      <c r="O68" s="14">
        <v>4</v>
      </c>
      <c r="P68" s="14">
        <v>0</v>
      </c>
      <c r="Q68" s="14">
        <v>0</v>
      </c>
      <c r="R68" s="14">
        <v>0</v>
      </c>
    </row>
    <row r="69" spans="1:18" ht="31.5" customHeight="1" x14ac:dyDescent="0.2">
      <c r="A69" s="8" t="s">
        <v>58</v>
      </c>
      <c r="B69" s="14">
        <v>0</v>
      </c>
      <c r="C69" s="14">
        <v>0.5</v>
      </c>
      <c r="D69" s="14">
        <v>14.6</v>
      </c>
      <c r="E69" s="14">
        <v>27.3</v>
      </c>
      <c r="F69" s="14">
        <v>1.5</v>
      </c>
      <c r="G69" s="14">
        <v>19.600000000000001</v>
      </c>
      <c r="H69" s="14">
        <v>7</v>
      </c>
      <c r="I69" s="14">
        <v>0.9</v>
      </c>
      <c r="J69" s="14">
        <v>25.5</v>
      </c>
      <c r="K69" s="14">
        <v>7</v>
      </c>
      <c r="L69" s="14">
        <v>14</v>
      </c>
      <c r="M69" s="14">
        <v>7</v>
      </c>
      <c r="N69" s="14">
        <v>2</v>
      </c>
      <c r="O69" s="14">
        <v>46</v>
      </c>
      <c r="P69" s="14">
        <v>12</v>
      </c>
      <c r="Q69" s="14">
        <v>6</v>
      </c>
      <c r="R69" s="14">
        <v>0</v>
      </c>
    </row>
    <row r="70" spans="1:18" ht="12.75" customHeight="1" x14ac:dyDescent="0.2">
      <c r="A70" s="7" t="s">
        <v>59</v>
      </c>
      <c r="B70" s="14">
        <v>7.3</v>
      </c>
      <c r="C70" s="14">
        <v>0</v>
      </c>
      <c r="D70" s="14">
        <v>0</v>
      </c>
      <c r="E70" s="14">
        <v>0.7</v>
      </c>
      <c r="F70" s="14">
        <v>847.7</v>
      </c>
      <c r="G70" s="14">
        <v>0</v>
      </c>
      <c r="H70" s="14">
        <v>0</v>
      </c>
      <c r="I70" s="14">
        <v>0</v>
      </c>
      <c r="J70" s="14">
        <v>1.1000000000000001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1</v>
      </c>
      <c r="Q70" s="14">
        <v>1</v>
      </c>
      <c r="R70" s="14">
        <v>0</v>
      </c>
    </row>
    <row r="71" spans="1:18" ht="12.75" customHeight="1" x14ac:dyDescent="0.2">
      <c r="A71" s="7" t="s">
        <v>1</v>
      </c>
      <c r="B71" s="14">
        <v>8754.1999999999989</v>
      </c>
      <c r="C71" s="14">
        <v>428.1</v>
      </c>
      <c r="D71" s="14">
        <v>54.4</v>
      </c>
      <c r="E71" s="14">
        <v>134.19999999999999</v>
      </c>
      <c r="F71" s="14">
        <v>191.5</v>
      </c>
      <c r="G71" s="14">
        <v>3007</v>
      </c>
      <c r="H71" s="14">
        <v>185.1</v>
      </c>
      <c r="I71" s="14">
        <v>241</v>
      </c>
      <c r="J71" s="14">
        <v>124.5</v>
      </c>
      <c r="K71" s="14">
        <v>137</v>
      </c>
      <c r="L71" s="14">
        <v>756</v>
      </c>
      <c r="M71" s="14">
        <v>397</v>
      </c>
      <c r="N71" s="14">
        <v>1196</v>
      </c>
      <c r="O71" s="14">
        <v>148</v>
      </c>
      <c r="P71" s="14">
        <v>1432</v>
      </c>
      <c r="Q71" s="14">
        <v>119</v>
      </c>
      <c r="R71" s="14">
        <v>396</v>
      </c>
    </row>
    <row r="72" spans="1:18" ht="13.5" customHeight="1" x14ac:dyDescent="0.2">
      <c r="A72" s="7" t="s">
        <v>60</v>
      </c>
      <c r="B72" s="14">
        <v>74.599999999999994</v>
      </c>
      <c r="C72" s="14">
        <v>85</v>
      </c>
      <c r="D72" s="14">
        <v>101.8</v>
      </c>
      <c r="E72" s="14">
        <v>143.1</v>
      </c>
      <c r="F72" s="14">
        <v>172.6</v>
      </c>
      <c r="G72" s="14">
        <v>193.8</v>
      </c>
      <c r="H72" s="14">
        <v>196.4</v>
      </c>
      <c r="I72" s="14">
        <v>291.3</v>
      </c>
      <c r="J72" s="14">
        <v>207.4</v>
      </c>
      <c r="K72" s="14">
        <v>174</v>
      </c>
      <c r="L72" s="14">
        <v>241</v>
      </c>
      <c r="M72" s="14">
        <v>584</v>
      </c>
      <c r="N72" s="14">
        <v>477</v>
      </c>
      <c r="O72" s="14">
        <v>417</v>
      </c>
      <c r="P72" s="14">
        <v>304</v>
      </c>
      <c r="Q72" s="14">
        <v>892</v>
      </c>
      <c r="R72" s="14">
        <v>182</v>
      </c>
    </row>
    <row r="73" spans="1:18" ht="13.5" customHeight="1" x14ac:dyDescent="0.2">
      <c r="A73" s="7" t="s">
        <v>61</v>
      </c>
      <c r="B73" s="14">
        <v>1.5</v>
      </c>
      <c r="C73" s="14">
        <v>62.5</v>
      </c>
      <c r="D73" s="14">
        <v>12</v>
      </c>
      <c r="E73" s="14">
        <v>36.9</v>
      </c>
      <c r="F73" s="14">
        <v>5.3</v>
      </c>
      <c r="G73" s="14">
        <v>86.2</v>
      </c>
      <c r="H73" s="14">
        <v>143.6</v>
      </c>
      <c r="I73" s="14">
        <v>3.5</v>
      </c>
      <c r="J73" s="14">
        <v>59.8</v>
      </c>
      <c r="K73" s="14">
        <v>33</v>
      </c>
      <c r="L73" s="14">
        <v>51</v>
      </c>
      <c r="M73" s="14">
        <v>62</v>
      </c>
      <c r="N73" s="14">
        <v>6</v>
      </c>
      <c r="O73" s="14">
        <v>9</v>
      </c>
      <c r="P73" s="14">
        <v>0</v>
      </c>
      <c r="Q73" s="14">
        <v>10</v>
      </c>
      <c r="R73" s="14">
        <v>13</v>
      </c>
    </row>
    <row r="74" spans="1:18" ht="13.5" customHeight="1" x14ac:dyDescent="0.2">
      <c r="A74" s="9" t="s">
        <v>62</v>
      </c>
      <c r="B74" s="13">
        <f t="shared" ref="B74" si="73">SUM(B75:B77)</f>
        <v>5910.2000000000007</v>
      </c>
      <c r="C74" s="13">
        <f t="shared" ref="C74" si="74">SUM(C75:C77)</f>
        <v>2832.3</v>
      </c>
      <c r="D74" s="13">
        <f t="shared" ref="D74:F74" si="75">SUM(D75:D77)</f>
        <v>4784.5000000000009</v>
      </c>
      <c r="E74" s="13">
        <f t="shared" si="75"/>
        <v>3099.2</v>
      </c>
      <c r="F74" s="13">
        <f t="shared" si="75"/>
        <v>3147.9</v>
      </c>
      <c r="G74" s="13">
        <f t="shared" ref="G74" si="76">SUM(G75:G77)</f>
        <v>4101.7</v>
      </c>
      <c r="H74" s="13">
        <f t="shared" ref="H74" si="77">SUM(H75:H77)</f>
        <v>2736.4</v>
      </c>
      <c r="I74" s="13">
        <f t="shared" ref="I74:J74" si="78">SUM(I75:I77)</f>
        <v>6425.4</v>
      </c>
      <c r="J74" s="13">
        <f t="shared" si="78"/>
        <v>11646.4</v>
      </c>
      <c r="K74" s="13">
        <f t="shared" ref="K74:L74" si="79">SUM(K75:K77)</f>
        <v>3822</v>
      </c>
      <c r="L74" s="13">
        <f t="shared" si="79"/>
        <v>1981</v>
      </c>
      <c r="M74" s="13">
        <f t="shared" ref="M74:N74" si="80">SUM(M75:M77)</f>
        <v>3902</v>
      </c>
      <c r="N74" s="13">
        <f t="shared" si="80"/>
        <v>1431</v>
      </c>
      <c r="O74" s="13">
        <f t="shared" ref="O74:P74" si="81">SUM(O75:O77)</f>
        <v>2108</v>
      </c>
      <c r="P74" s="13">
        <f t="shared" si="81"/>
        <v>4788</v>
      </c>
      <c r="Q74" s="13">
        <f t="shared" ref="Q74:R74" si="82">SUM(Q75:Q77)</f>
        <v>4972</v>
      </c>
      <c r="R74" s="13">
        <f t="shared" si="82"/>
        <v>630</v>
      </c>
    </row>
    <row r="75" spans="1:18" ht="30" customHeight="1" x14ac:dyDescent="0.2">
      <c r="A75" s="8" t="s">
        <v>74</v>
      </c>
      <c r="B75" s="14">
        <v>5693.1</v>
      </c>
      <c r="C75" s="14">
        <v>2676.7000000000003</v>
      </c>
      <c r="D75" s="14">
        <v>2665.9</v>
      </c>
      <c r="E75" s="14">
        <v>2980.8</v>
      </c>
      <c r="F75" s="14">
        <v>2957.3</v>
      </c>
      <c r="G75" s="14">
        <v>3814.1</v>
      </c>
      <c r="H75" s="14">
        <v>2362.9</v>
      </c>
      <c r="I75" s="14">
        <v>2250.9</v>
      </c>
      <c r="J75" s="14">
        <v>1952.1</v>
      </c>
      <c r="K75" s="14">
        <v>3388</v>
      </c>
      <c r="L75" s="14">
        <v>1952</v>
      </c>
      <c r="M75" s="14">
        <v>3096</v>
      </c>
      <c r="N75" s="14">
        <v>1248</v>
      </c>
      <c r="O75" s="14">
        <v>2026</v>
      </c>
      <c r="P75" s="14">
        <v>2008</v>
      </c>
      <c r="Q75" s="14">
        <v>3959</v>
      </c>
      <c r="R75" s="14">
        <v>507</v>
      </c>
    </row>
    <row r="76" spans="1:18" ht="13.5" customHeight="1" x14ac:dyDescent="0.2">
      <c r="A76" s="7" t="s">
        <v>63</v>
      </c>
      <c r="B76" s="14">
        <v>206.6</v>
      </c>
      <c r="C76" s="14">
        <v>148.60000000000002</v>
      </c>
      <c r="D76" s="14">
        <v>2094.8000000000002</v>
      </c>
      <c r="E76" s="14">
        <v>118.2</v>
      </c>
      <c r="F76" s="14">
        <v>162.9</v>
      </c>
      <c r="G76" s="14">
        <v>170.2</v>
      </c>
      <c r="H76" s="14">
        <v>310.3</v>
      </c>
      <c r="I76" s="14">
        <v>4111.6000000000004</v>
      </c>
      <c r="J76" s="14">
        <v>9637.2999999999993</v>
      </c>
      <c r="K76" s="14">
        <v>361</v>
      </c>
      <c r="L76" s="14">
        <v>27</v>
      </c>
      <c r="M76" s="14">
        <v>724</v>
      </c>
      <c r="N76" s="14">
        <v>111</v>
      </c>
      <c r="O76" s="14">
        <v>36</v>
      </c>
      <c r="P76" s="14">
        <v>2218</v>
      </c>
      <c r="Q76" s="14">
        <v>800</v>
      </c>
      <c r="R76" s="14">
        <v>5</v>
      </c>
    </row>
    <row r="77" spans="1:18" ht="13.5" customHeight="1" x14ac:dyDescent="0.2">
      <c r="A77" s="7" t="s">
        <v>64</v>
      </c>
      <c r="B77" s="14">
        <v>10.5</v>
      </c>
      <c r="C77" s="14">
        <v>7</v>
      </c>
      <c r="D77" s="14">
        <v>23.8</v>
      </c>
      <c r="E77" s="14">
        <v>0.2</v>
      </c>
      <c r="F77" s="14">
        <v>27.7</v>
      </c>
      <c r="G77" s="14">
        <v>117.4</v>
      </c>
      <c r="H77" s="14">
        <v>63.2</v>
      </c>
      <c r="I77" s="14">
        <v>62.9</v>
      </c>
      <c r="J77" s="14">
        <v>57</v>
      </c>
      <c r="K77" s="14">
        <v>73</v>
      </c>
      <c r="L77" s="14">
        <v>2</v>
      </c>
      <c r="M77" s="14">
        <v>82</v>
      </c>
      <c r="N77" s="14">
        <v>72</v>
      </c>
      <c r="O77" s="14">
        <v>46</v>
      </c>
      <c r="P77" s="14">
        <v>562</v>
      </c>
      <c r="Q77" s="14">
        <v>213</v>
      </c>
      <c r="R77" s="14">
        <v>118</v>
      </c>
    </row>
    <row r="78" spans="1:18" ht="13.5" customHeight="1" x14ac:dyDescent="0.2">
      <c r="A78" s="9" t="s">
        <v>65</v>
      </c>
      <c r="B78" s="13">
        <v>7268.4</v>
      </c>
      <c r="C78" s="13">
        <v>8119.9999999999991</v>
      </c>
      <c r="D78" s="13">
        <v>7331.5</v>
      </c>
      <c r="E78" s="13">
        <v>7572.6</v>
      </c>
      <c r="F78" s="13">
        <v>10790.5</v>
      </c>
      <c r="G78" s="13">
        <v>10799</v>
      </c>
      <c r="H78" s="13">
        <v>11210.9</v>
      </c>
      <c r="I78" s="13">
        <v>9865.1</v>
      </c>
      <c r="J78" s="13">
        <v>7148.9</v>
      </c>
      <c r="K78" s="13">
        <v>7078</v>
      </c>
      <c r="L78" s="13">
        <v>5770</v>
      </c>
      <c r="M78" s="13">
        <v>6578</v>
      </c>
      <c r="N78" s="13">
        <v>7483</v>
      </c>
      <c r="O78" s="13">
        <v>7484</v>
      </c>
      <c r="P78" s="13">
        <v>9762</v>
      </c>
      <c r="Q78" s="13">
        <v>12120</v>
      </c>
      <c r="R78" s="13">
        <v>2612</v>
      </c>
    </row>
    <row r="79" spans="1:18" ht="13.5" customHeight="1" x14ac:dyDescent="0.2">
      <c r="A79" s="9" t="s">
        <v>66</v>
      </c>
      <c r="B79" s="13">
        <f t="shared" ref="B79" si="83">SUM(B80:B85)</f>
        <v>485.2</v>
      </c>
      <c r="C79" s="13">
        <f t="shared" ref="C79" si="84">SUM(C80:C85)</f>
        <v>423.4</v>
      </c>
      <c r="D79" s="13">
        <f t="shared" ref="D79:F79" si="85">SUM(D80:D85)</f>
        <v>529.30000000000007</v>
      </c>
      <c r="E79" s="13">
        <f t="shared" si="85"/>
        <v>544.20000000000005</v>
      </c>
      <c r="F79" s="13">
        <f t="shared" si="85"/>
        <v>677.80000000000007</v>
      </c>
      <c r="G79" s="13">
        <f t="shared" ref="G79:K79" si="86">SUM(G80:G85)</f>
        <v>474.9</v>
      </c>
      <c r="H79" s="13">
        <f t="shared" si="86"/>
        <v>656.1</v>
      </c>
      <c r="I79" s="13">
        <f t="shared" si="86"/>
        <v>482.5</v>
      </c>
      <c r="J79" s="13">
        <f t="shared" si="86"/>
        <v>594.70000000000005</v>
      </c>
      <c r="K79" s="13">
        <f t="shared" si="86"/>
        <v>613</v>
      </c>
      <c r="L79" s="13">
        <f t="shared" ref="L79:M79" si="87">SUM(L80:L85)</f>
        <v>485</v>
      </c>
      <c r="M79" s="13">
        <f t="shared" si="87"/>
        <v>407</v>
      </c>
      <c r="N79" s="13">
        <f t="shared" ref="N79:P79" si="88">SUM(N80:N85)</f>
        <v>891</v>
      </c>
      <c r="O79" s="13">
        <f t="shared" ref="O79" si="89">SUM(O80:O85)</f>
        <v>684</v>
      </c>
      <c r="P79" s="13">
        <f t="shared" si="88"/>
        <v>521</v>
      </c>
      <c r="Q79" s="13">
        <f t="shared" ref="Q79:R79" si="90">SUM(Q80:Q85)</f>
        <v>1098</v>
      </c>
      <c r="R79" s="13">
        <f t="shared" si="90"/>
        <v>138</v>
      </c>
    </row>
    <row r="80" spans="1:18" ht="13.5" customHeight="1" x14ac:dyDescent="0.2">
      <c r="A80" s="7" t="s">
        <v>67</v>
      </c>
      <c r="B80" s="14">
        <v>29.6</v>
      </c>
      <c r="C80" s="14">
        <v>41.6</v>
      </c>
      <c r="D80" s="14">
        <v>14.9</v>
      </c>
      <c r="E80" s="14">
        <v>5.4</v>
      </c>
      <c r="F80" s="14">
        <v>27.2</v>
      </c>
      <c r="G80" s="14">
        <v>19.5</v>
      </c>
      <c r="H80" s="14">
        <v>138.9</v>
      </c>
      <c r="I80" s="14">
        <v>71.7</v>
      </c>
      <c r="J80" s="14">
        <v>102</v>
      </c>
      <c r="K80" s="14">
        <v>76</v>
      </c>
      <c r="L80" s="14">
        <v>81</v>
      </c>
      <c r="M80" s="14">
        <v>79</v>
      </c>
      <c r="N80" s="14">
        <v>42</v>
      </c>
      <c r="O80" s="14">
        <v>34</v>
      </c>
      <c r="P80" s="14">
        <v>53</v>
      </c>
      <c r="Q80" s="14">
        <v>54</v>
      </c>
      <c r="R80" s="14">
        <v>7</v>
      </c>
    </row>
    <row r="81" spans="1:18" ht="13.5" customHeight="1" x14ac:dyDescent="0.2">
      <c r="A81" s="7" t="s">
        <v>68</v>
      </c>
      <c r="B81" s="14">
        <v>47.6</v>
      </c>
      <c r="C81" s="14">
        <v>82.199999999999989</v>
      </c>
      <c r="D81" s="14">
        <v>103.8</v>
      </c>
      <c r="E81" s="14">
        <v>218.9</v>
      </c>
      <c r="F81" s="14">
        <v>152.1</v>
      </c>
      <c r="G81" s="14">
        <v>132.6</v>
      </c>
      <c r="H81" s="14">
        <v>353.3</v>
      </c>
      <c r="I81" s="14">
        <v>167.9</v>
      </c>
      <c r="J81" s="14">
        <v>129.5</v>
      </c>
      <c r="K81" s="14">
        <v>128</v>
      </c>
      <c r="L81" s="14">
        <v>190</v>
      </c>
      <c r="M81" s="14">
        <v>191</v>
      </c>
      <c r="N81" s="14">
        <v>675</v>
      </c>
      <c r="O81" s="14">
        <v>445</v>
      </c>
      <c r="P81" s="14">
        <v>241</v>
      </c>
      <c r="Q81" s="14">
        <v>689</v>
      </c>
      <c r="R81" s="14">
        <v>41</v>
      </c>
    </row>
    <row r="82" spans="1:18" ht="13.5" customHeight="1" x14ac:dyDescent="0.2">
      <c r="A82" s="7" t="s">
        <v>69</v>
      </c>
      <c r="B82" s="14">
        <v>348.5</v>
      </c>
      <c r="C82" s="14">
        <v>112.8</v>
      </c>
      <c r="D82" s="14">
        <v>329.3</v>
      </c>
      <c r="E82" s="14">
        <v>159.5</v>
      </c>
      <c r="F82" s="14">
        <v>149.6</v>
      </c>
      <c r="G82" s="14">
        <v>171.8</v>
      </c>
      <c r="H82" s="14">
        <v>91.6</v>
      </c>
      <c r="I82" s="14">
        <v>159.19999999999999</v>
      </c>
      <c r="J82" s="14">
        <v>333.1</v>
      </c>
      <c r="K82" s="14">
        <v>321</v>
      </c>
      <c r="L82" s="14">
        <v>106</v>
      </c>
      <c r="M82" s="14">
        <v>100</v>
      </c>
      <c r="N82" s="14">
        <v>112</v>
      </c>
      <c r="O82" s="14">
        <v>147</v>
      </c>
      <c r="P82" s="14">
        <v>155</v>
      </c>
      <c r="Q82" s="14">
        <v>261</v>
      </c>
      <c r="R82" s="14">
        <v>43</v>
      </c>
    </row>
    <row r="83" spans="1:18" ht="13.5" customHeight="1" x14ac:dyDescent="0.2">
      <c r="A83" s="10" t="s">
        <v>76</v>
      </c>
      <c r="B83" s="15">
        <v>0</v>
      </c>
      <c r="C83" s="15">
        <v>0</v>
      </c>
      <c r="D83" s="14">
        <v>13.4</v>
      </c>
      <c r="E83" s="14">
        <v>1.5</v>
      </c>
      <c r="F83" s="14">
        <v>0</v>
      </c>
      <c r="G83" s="14">
        <v>0</v>
      </c>
      <c r="H83" s="14">
        <v>0</v>
      </c>
      <c r="I83" s="14">
        <v>23.2</v>
      </c>
      <c r="J83" s="14">
        <v>4.2</v>
      </c>
      <c r="K83" s="14">
        <v>4</v>
      </c>
      <c r="L83" s="14">
        <v>0</v>
      </c>
      <c r="M83" s="14">
        <v>0</v>
      </c>
      <c r="N83" s="14">
        <v>2</v>
      </c>
      <c r="O83" s="14">
        <v>0</v>
      </c>
      <c r="P83" s="14">
        <v>0</v>
      </c>
      <c r="Q83" s="15">
        <v>1</v>
      </c>
      <c r="R83" s="15">
        <v>0</v>
      </c>
    </row>
    <row r="84" spans="1:18" ht="13.5" customHeight="1" x14ac:dyDescent="0.2">
      <c r="A84" s="7" t="s">
        <v>75</v>
      </c>
      <c r="B84" s="14">
        <v>30.3</v>
      </c>
      <c r="C84" s="14">
        <v>91.3</v>
      </c>
      <c r="D84" s="14">
        <v>64.2</v>
      </c>
      <c r="E84" s="14">
        <v>119.3</v>
      </c>
      <c r="F84" s="14">
        <v>329.8</v>
      </c>
      <c r="G84" s="14">
        <v>121.4</v>
      </c>
      <c r="H84" s="14">
        <v>57</v>
      </c>
      <c r="I84" s="14">
        <v>28.5</v>
      </c>
      <c r="J84" s="14">
        <v>17.3</v>
      </c>
      <c r="K84" s="14">
        <v>51</v>
      </c>
      <c r="L84" s="14">
        <v>98</v>
      </c>
      <c r="M84" s="14">
        <v>30</v>
      </c>
      <c r="N84" s="14">
        <v>43</v>
      </c>
      <c r="O84" s="14">
        <v>8</v>
      </c>
      <c r="P84" s="14">
        <v>10</v>
      </c>
      <c r="Q84" s="15">
        <v>24</v>
      </c>
      <c r="R84" s="15">
        <v>19</v>
      </c>
    </row>
    <row r="85" spans="1:18" ht="13.5" customHeight="1" x14ac:dyDescent="0.2">
      <c r="A85" s="7" t="s">
        <v>70</v>
      </c>
      <c r="B85" s="14">
        <v>29.2</v>
      </c>
      <c r="C85" s="14">
        <v>95.5</v>
      </c>
      <c r="D85" s="14">
        <v>3.7</v>
      </c>
      <c r="E85" s="14">
        <v>39.6</v>
      </c>
      <c r="F85" s="14">
        <v>19.100000000000001</v>
      </c>
      <c r="G85" s="14">
        <v>29.6</v>
      </c>
      <c r="H85" s="14">
        <v>15.3</v>
      </c>
      <c r="I85" s="14">
        <v>32</v>
      </c>
      <c r="J85" s="14">
        <v>8.6</v>
      </c>
      <c r="K85" s="14">
        <v>33</v>
      </c>
      <c r="L85" s="14">
        <v>10</v>
      </c>
      <c r="M85" s="14">
        <v>7</v>
      </c>
      <c r="N85" s="14">
        <v>17</v>
      </c>
      <c r="O85" s="14">
        <v>50</v>
      </c>
      <c r="P85" s="14">
        <v>62</v>
      </c>
      <c r="Q85" s="15">
        <v>69</v>
      </c>
      <c r="R85" s="15">
        <v>28</v>
      </c>
    </row>
    <row r="86" spans="1:18" ht="14.25" customHeight="1" x14ac:dyDescent="0.2">
      <c r="A86" s="9" t="s">
        <v>2</v>
      </c>
      <c r="B86" s="13">
        <v>439.59999999999997</v>
      </c>
      <c r="C86" s="13">
        <v>328.6</v>
      </c>
      <c r="D86" s="13">
        <v>473.3</v>
      </c>
      <c r="E86" s="13">
        <v>514.1</v>
      </c>
      <c r="F86" s="13">
        <v>554.20000000000005</v>
      </c>
      <c r="G86" s="13">
        <v>882</v>
      </c>
      <c r="H86" s="13">
        <v>503.7</v>
      </c>
      <c r="I86" s="13">
        <v>412.3</v>
      </c>
      <c r="J86" s="13">
        <v>1245</v>
      </c>
      <c r="K86" s="13">
        <v>1163</v>
      </c>
      <c r="L86" s="13">
        <v>1269</v>
      </c>
      <c r="M86" s="13">
        <v>750</v>
      </c>
      <c r="N86" s="13">
        <v>935</v>
      </c>
      <c r="O86" s="13">
        <v>1706</v>
      </c>
      <c r="P86" s="13">
        <v>1615</v>
      </c>
      <c r="Q86" s="13">
        <v>1112</v>
      </c>
      <c r="R86" s="13">
        <v>479</v>
      </c>
    </row>
    <row r="87" spans="1:18" ht="14.25" customHeight="1" x14ac:dyDescent="0.2">
      <c r="A87" s="9" t="s">
        <v>79</v>
      </c>
      <c r="B87" s="13">
        <f t="shared" ref="B87:M87" si="91">B89-B9-B13-B19-B44-B45-B50-B54-B58-B64-B67-B74-B78-B79-B86</f>
        <v>52.60000000000332</v>
      </c>
      <c r="C87" s="13">
        <f t="shared" si="91"/>
        <v>167.30000000000382</v>
      </c>
      <c r="D87" s="13">
        <f t="shared" si="91"/>
        <v>65.000000000005741</v>
      </c>
      <c r="E87" s="13">
        <f t="shared" si="91"/>
        <v>91.000000000008299</v>
      </c>
      <c r="F87" s="13">
        <f t="shared" si="91"/>
        <v>139.40000000000498</v>
      </c>
      <c r="G87" s="13">
        <f t="shared" si="91"/>
        <v>406.70000000000209</v>
      </c>
      <c r="H87" s="13">
        <f t="shared" si="91"/>
        <v>420.70000000000181</v>
      </c>
      <c r="I87" s="13">
        <f t="shared" si="91"/>
        <v>472.49999999999926</v>
      </c>
      <c r="J87" s="13">
        <f t="shared" si="91"/>
        <v>119.50000000000432</v>
      </c>
      <c r="K87" s="13">
        <f t="shared" si="91"/>
        <v>197</v>
      </c>
      <c r="L87" s="13">
        <f t="shared" si="91"/>
        <v>82</v>
      </c>
      <c r="M87" s="13">
        <f t="shared" si="91"/>
        <v>211</v>
      </c>
      <c r="N87" s="13">
        <f t="shared" ref="N87:P87" si="92">N89-N9-N13-N19-N44-N45-N50-N54-N58-N64-N67-N74-N78-N79-N86</f>
        <v>383</v>
      </c>
      <c r="O87" s="13">
        <f t="shared" ref="O87" si="93">O89-O9-O13-O19-O44-O45-O50-O54-O58-O64-O67-O74-O78-O79-O86</f>
        <v>110</v>
      </c>
      <c r="P87" s="13">
        <f t="shared" si="92"/>
        <v>159</v>
      </c>
      <c r="Q87" s="13">
        <f t="shared" ref="Q87:R87" si="94">Q89-Q9-Q13-Q19-Q44-Q45-Q50-Q54-Q58-Q64-Q67-Q74-Q78-Q79-Q86</f>
        <v>223</v>
      </c>
      <c r="R87" s="13">
        <f t="shared" si="94"/>
        <v>81</v>
      </c>
    </row>
    <row r="88" spans="1:18" s="20" customFormat="1" ht="4.5" customHeight="1" x14ac:dyDescent="0.2">
      <c r="A88" s="18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</row>
    <row r="89" spans="1:18" s="12" customFormat="1" ht="26.45" customHeight="1" x14ac:dyDescent="0.2">
      <c r="A89" s="11" t="s">
        <v>0</v>
      </c>
      <c r="B89" s="16">
        <v>35068.300000000003</v>
      </c>
      <c r="C89" s="16">
        <v>26060.2</v>
      </c>
      <c r="D89" s="16">
        <v>32091.7</v>
      </c>
      <c r="E89" s="16">
        <v>39076.9</v>
      </c>
      <c r="F89" s="16">
        <v>36549.5</v>
      </c>
      <c r="G89" s="16">
        <v>39920</v>
      </c>
      <c r="H89" s="16">
        <v>35351.199999999997</v>
      </c>
      <c r="I89" s="16">
        <v>34354</v>
      </c>
      <c r="J89" s="16">
        <v>46099</v>
      </c>
      <c r="K89" s="16">
        <v>34489</v>
      </c>
      <c r="L89" s="16">
        <v>26005</v>
      </c>
      <c r="M89" s="16">
        <v>32537</v>
      </c>
      <c r="N89" s="16">
        <v>40297</v>
      </c>
      <c r="O89" s="16">
        <v>39745</v>
      </c>
      <c r="P89" s="16">
        <v>46812</v>
      </c>
      <c r="Q89" s="16">
        <v>60556</v>
      </c>
      <c r="R89" s="16">
        <v>18292</v>
      </c>
    </row>
    <row r="90" spans="1:18" x14ac:dyDescent="0.2">
      <c r="A90" s="21" t="s">
        <v>87</v>
      </c>
    </row>
  </sheetData>
  <mergeCells count="21">
    <mergeCell ref="A1:R1"/>
    <mergeCell ref="B6:B7"/>
    <mergeCell ref="N6:N7"/>
    <mergeCell ref="M6:M7"/>
    <mergeCell ref="L6:L7"/>
    <mergeCell ref="K6:K7"/>
    <mergeCell ref="I6:I7"/>
    <mergeCell ref="J6:J7"/>
    <mergeCell ref="H6:H7"/>
    <mergeCell ref="G6:G7"/>
    <mergeCell ref="A6:A7"/>
    <mergeCell ref="C6:C7"/>
    <mergeCell ref="D6:D7"/>
    <mergeCell ref="E6:E7"/>
    <mergeCell ref="O6:O7"/>
    <mergeCell ref="F6:F7"/>
    <mergeCell ref="P6:P7"/>
    <mergeCell ref="R6:R7"/>
    <mergeCell ref="A3:R3"/>
    <mergeCell ref="A2:R2"/>
    <mergeCell ref="Q6:Q7"/>
  </mergeCells>
  <printOptions horizontalCentered="1" verticalCentered="1"/>
  <pageMargins left="0" right="0" top="0" bottom="0" header="0" footer="0"/>
  <pageSetup paperSize="9" scale="68" orientation="portrait" r:id="rId1"/>
  <headerFooter alignWithMargins="0"/>
  <ignoredErrors>
    <ignoredError sqref="C20:C38 C81:C82 C84:C85 C40:C44 C45:D57 C86:D87 D80 E87 D81:E85 C59:D73" formula="1"/>
    <ignoredError sqref="C19 C74:C80 D74:D79 E79:E80" formula="1" formulaRange="1"/>
    <ignoredError sqref="F20:F28 F59:F62 F64:F73 E75:F78 F80:F82 B79 B74 B19 Q19:R19 I45:J45 I20:I44 I50:J50 I46:I49 I54:J54 I51:I53 I55:I57 I64:J64 I59:I63 I67:J67 I65:I66 I68:I73 I75:I78 F30:F57 F84:F87 E74:Q74 F79:Q79 R74 R79 D19:P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R-IDEM-NMA</vt:lpstr>
      <vt:lpstr>'R-IDEM-NMA'!Zone_d_impression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AGHAZZAF Nabil</dc:creator>
  <cp:lastModifiedBy>SAAJI Jamila</cp:lastModifiedBy>
  <cp:lastPrinted>2013-11-27T15:40:55Z</cp:lastPrinted>
  <dcterms:created xsi:type="dcterms:W3CDTF">2011-12-02T12:08:48Z</dcterms:created>
  <dcterms:modified xsi:type="dcterms:W3CDTF">2026-07-16T10:17:27Z</dcterms:modified>
</cp:coreProperties>
</file>