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VDI\Mise à jour du site\01-04-2026\"/>
    </mc:Choice>
  </mc:AlternateContent>
  <xr:revisionPtr revIDLastSave="0" documentId="13_ncr:1_{706E04D6-90A2-4031-BF9B-9165B797C5F0}" xr6:coauthVersionLast="36" xr6:coauthVersionMax="36" xr10:uidLastSave="{00000000-0000-0000-0000-000000000000}"/>
  <bookViews>
    <workbookView xWindow="0" yWindow="0" windowWidth="28800" windowHeight="11925" xr2:uid="{D4D2F577-73D3-464B-B55C-A19E3F72398A}"/>
  </bookViews>
  <sheets>
    <sheet name="Exportations de services" sheetId="2" r:id="rId1"/>
    <sheet name="Importations de Services" sheetId="3" r:id="rId2"/>
  </sheets>
  <definedNames>
    <definedName name="curCode">#REF!</definedName>
    <definedName name="EBOPS">#REF!</definedName>
    <definedName name="otCode">#REF!</definedName>
    <definedName name="ptCode">#REF!</definedName>
    <definedName name="rtCode">#REF!</definedName>
    <definedName name="_xlnm.Print_Area" localSheetId="0">'Exportations de services'!$A$1:$H$46</definedName>
    <definedName name="_xlnm.Print_Area" localSheetId="1">'Importations de Services'!$A$1:$H$46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3" l="1"/>
  <c r="H39" i="3"/>
  <c r="H35" i="3"/>
  <c r="H31" i="3"/>
  <c r="H26" i="3"/>
  <c r="H23" i="3"/>
  <c r="H20" i="3"/>
  <c r="H16" i="3"/>
  <c r="H13" i="3"/>
  <c r="H10" i="3"/>
  <c r="H43" i="2"/>
  <c r="H39" i="2"/>
  <c r="H35" i="2"/>
  <c r="H31" i="2"/>
  <c r="H26" i="2"/>
  <c r="H23" i="2"/>
  <c r="H20" i="2"/>
  <c r="H16" i="2"/>
  <c r="H13" i="2"/>
  <c r="H10" i="2"/>
  <c r="H9" i="3" l="1"/>
  <c r="H6" i="3" s="1"/>
  <c r="H9" i="2"/>
  <c r="H6" i="2" s="1"/>
  <c r="I39" i="3"/>
  <c r="I35" i="3"/>
  <c r="I43" i="3"/>
  <c r="I31" i="3"/>
  <c r="I26" i="3"/>
  <c r="I23" i="3"/>
  <c r="I20" i="3"/>
  <c r="I16" i="3"/>
  <c r="I13" i="3"/>
  <c r="I10" i="3"/>
  <c r="I43" i="2"/>
  <c r="I39" i="2"/>
  <c r="I35" i="2"/>
  <c r="I31" i="2"/>
  <c r="I26" i="2"/>
  <c r="I23" i="2"/>
  <c r="I20" i="2"/>
  <c r="I16" i="2"/>
  <c r="I13" i="2"/>
  <c r="I10" i="2"/>
  <c r="I9" i="3" l="1"/>
  <c r="I6" i="3" s="1"/>
  <c r="I9" i="2"/>
  <c r="I6" i="2" s="1"/>
</calcChain>
</file>

<file path=xl/sharedStrings.xml><?xml version="1.0" encoding="utf-8"?>
<sst xmlns="http://schemas.openxmlformats.org/spreadsheetml/2006/main" count="156" uniqueCount="75">
  <si>
    <t>Code Nomenclature EBOPS</t>
  </si>
  <si>
    <t xml:space="preserve">Nature d'opération </t>
  </si>
  <si>
    <t>Total des services</t>
  </si>
  <si>
    <t>Services de fabrication fournis sur des intrants physiques détenus par des tiers :</t>
  </si>
  <si>
    <t>Services d’entretien et de réparation n.i.a.</t>
  </si>
  <si>
    <t>Transport</t>
  </si>
  <si>
    <t>Transports maritimes</t>
  </si>
  <si>
    <t>3.1.1</t>
  </si>
  <si>
    <t>Passagers</t>
  </si>
  <si>
    <t>3.1.2</t>
  </si>
  <si>
    <t>Fret</t>
  </si>
  <si>
    <t>Transports aériens</t>
  </si>
  <si>
    <t>3.2.1</t>
  </si>
  <si>
    <t>3.2.2</t>
  </si>
  <si>
    <t>Autres modes de transport</t>
  </si>
  <si>
    <t>3.3.1</t>
  </si>
  <si>
    <t>3.3.2</t>
  </si>
  <si>
    <t>Services postaux et de messagerie</t>
  </si>
  <si>
    <t>4</t>
  </si>
  <si>
    <t>Voyages</t>
  </si>
  <si>
    <t>4.1</t>
  </si>
  <si>
    <t>Voyages à titre professionnel</t>
  </si>
  <si>
    <t>4.2</t>
  </si>
  <si>
    <t>Voyages à titre personnel</t>
  </si>
  <si>
    <t>5</t>
  </si>
  <si>
    <t xml:space="preserve"> Construction</t>
  </si>
  <si>
    <t>5.1</t>
  </si>
  <si>
    <t>Construction réalisée à l’étranger</t>
  </si>
  <si>
    <t>5.2</t>
  </si>
  <si>
    <t>Construction réalisée dans l’économie déclarante</t>
  </si>
  <si>
    <t>6</t>
  </si>
  <si>
    <t>Services d’assurance et de pension</t>
  </si>
  <si>
    <t>6.1</t>
  </si>
  <si>
    <t>Assurance directe</t>
  </si>
  <si>
    <t>6.2</t>
  </si>
  <si>
    <t>Réassurance</t>
  </si>
  <si>
    <t>6.3</t>
  </si>
  <si>
    <t>Services auxiliaires d’assurance</t>
  </si>
  <si>
    <t>6.4</t>
  </si>
  <si>
    <t>Services de pension et de garantie standard</t>
  </si>
  <si>
    <t>7</t>
  </si>
  <si>
    <t>Services financiers</t>
  </si>
  <si>
    <t>7.1</t>
  </si>
  <si>
    <t>Services financiers explicitement facturés et autres</t>
  </si>
  <si>
    <t>7.2</t>
  </si>
  <si>
    <t>Services d’intermédiation financière indirectement mesurés (SIFIM)</t>
  </si>
  <si>
    <t>8</t>
  </si>
  <si>
    <t>Frais pour usage de propriété intellectuelle n.i.a.</t>
  </si>
  <si>
    <t>9</t>
  </si>
  <si>
    <t>Services de télécommunication, d'informatique et d’information</t>
  </si>
  <si>
    <t>9.1</t>
  </si>
  <si>
    <t>Services de télécommunication</t>
  </si>
  <si>
    <t>9.2</t>
  </si>
  <si>
    <t>Services d'informatique</t>
  </si>
  <si>
    <t>9.3</t>
  </si>
  <si>
    <t>Services d’information</t>
  </si>
  <si>
    <t>10</t>
  </si>
  <si>
    <t>Autres services aux entreprises</t>
  </si>
  <si>
    <t>10.1</t>
  </si>
  <si>
    <t>Services de recherche-développement</t>
  </si>
  <si>
    <t>10.2</t>
  </si>
  <si>
    <t>Services spécialisés et services de conseil en gestion</t>
  </si>
  <si>
    <t>10.3</t>
  </si>
  <si>
    <t>Services techniques, liés au commerce et autres services aux entreprises</t>
  </si>
  <si>
    <t>11</t>
  </si>
  <si>
    <t>Services personnels, culturels et relatifs aux loisirs</t>
  </si>
  <si>
    <t>11.1</t>
  </si>
  <si>
    <t>Services audiovisuels et connexes</t>
  </si>
  <si>
    <t>11.2</t>
  </si>
  <si>
    <t>Autres services personnels, culturels et relatifs aux loisirs</t>
  </si>
  <si>
    <t>12</t>
  </si>
  <si>
    <t>Biens et services des administrations publiques n.i.a.</t>
  </si>
  <si>
    <t>Périodes</t>
  </si>
  <si>
    <r>
      <t>Commerce International des Services:</t>
    </r>
    <r>
      <rPr>
        <b/>
        <sz val="16"/>
        <color theme="5" tint="-0.499984740745262"/>
        <rFont val="Calibri"/>
        <family val="2"/>
      </rPr>
      <t xml:space="preserve">  Les Exportations</t>
    </r>
    <r>
      <rPr>
        <b/>
        <sz val="16"/>
        <color rgb="FF002060"/>
        <rFont val="Calibri"/>
        <family val="2"/>
      </rPr>
      <t xml:space="preserve"> selon la nomenclature élargie des services de la balance des paiements (EBOPS)</t>
    </r>
  </si>
  <si>
    <r>
      <t>Commerce International des Services: L</t>
    </r>
    <r>
      <rPr>
        <b/>
        <sz val="16"/>
        <color theme="5" tint="-0.499984740745262"/>
        <rFont val="Calibri"/>
        <family val="2"/>
      </rPr>
      <t xml:space="preserve">es Importations </t>
    </r>
    <r>
      <rPr>
        <b/>
        <sz val="16"/>
        <color rgb="FF002060"/>
        <rFont val="Calibri"/>
        <family val="2"/>
      </rPr>
      <t>selon la nomenclature élargie des services de la balance des paiements (EBOPS)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</si>
</sst>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rgb="FF002060"/>
      <name val="Calibri"/>
      <family val="2"/>
    </font>
    <font>
      <b/>
      <sz val="16"/>
      <color theme="5" tint="-0.49998474074526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165" fontId="4" fillId="2" borderId="1" xfId="1" applyNumberFormat="1" applyFont="1" applyFill="1" applyBorder="1"/>
    <xf numFmtId="165" fontId="0" fillId="0" borderId="0" xfId="0" applyNumberFormat="1"/>
    <xf numFmtId="49" fontId="5" fillId="0" borderId="1" xfId="0" applyNumberFormat="1" applyFont="1" applyBorder="1" applyAlignment="1">
      <alignment wrapText="1"/>
    </xf>
    <xf numFmtId="165" fontId="0" fillId="0" borderId="1" xfId="1" applyNumberFormat="1" applyFont="1" applyBorder="1"/>
    <xf numFmtId="49" fontId="5" fillId="0" borderId="1" xfId="0" applyNumberFormat="1" applyFont="1" applyBorder="1" applyAlignment="1">
      <alignment horizontal="left" indent="2"/>
    </xf>
    <xf numFmtId="49" fontId="5" fillId="0" borderId="1" xfId="0" applyNumberFormat="1" applyFont="1" applyBorder="1" applyAlignment="1">
      <alignment horizontal="left" wrapText="1" indent="1"/>
    </xf>
    <xf numFmtId="165" fontId="0" fillId="0" borderId="1" xfId="1" applyNumberFormat="1" applyFont="1" applyBorder="1" applyAlignment="1">
      <alignment horizontal="center" vertical="center"/>
    </xf>
    <xf numFmtId="165" fontId="5" fillId="3" borderId="1" xfId="1" applyNumberFormat="1" applyFont="1" applyFill="1" applyBorder="1"/>
    <xf numFmtId="49" fontId="0" fillId="0" borderId="1" xfId="0" applyNumberFormat="1" applyBorder="1" applyAlignment="1">
      <alignment wrapText="1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0" fontId="3" fillId="4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wrapText="1"/>
    </xf>
    <xf numFmtId="165" fontId="5" fillId="5" borderId="1" xfId="1" applyNumberFormat="1" applyFont="1" applyFill="1" applyBorder="1"/>
    <xf numFmtId="49" fontId="4" fillId="2" borderId="1" xfId="0" applyNumberFormat="1" applyFont="1" applyFill="1" applyBorder="1" applyAlignment="1">
      <alignment wrapText="1"/>
    </xf>
    <xf numFmtId="164" fontId="0" fillId="0" borderId="0" xfId="1" applyFont="1"/>
    <xf numFmtId="49" fontId="4" fillId="5" borderId="1" xfId="0" applyNumberFormat="1" applyFont="1" applyFill="1" applyBorder="1" applyAlignment="1">
      <alignment horizontal="left" indent="1"/>
    </xf>
    <xf numFmtId="49" fontId="5" fillId="0" borderId="1" xfId="0" applyNumberFormat="1" applyFont="1" applyBorder="1" applyAlignment="1">
      <alignment horizontal="left" indent="3"/>
    </xf>
    <xf numFmtId="0" fontId="6" fillId="0" borderId="2" xfId="0" applyFont="1" applyFill="1" applyBorder="1" applyAlignment="1">
      <alignment horizontal="centerContinuous" wrapText="1"/>
    </xf>
    <xf numFmtId="0" fontId="6" fillId="0" borderId="0" xfId="0" applyFont="1" applyFill="1" applyBorder="1" applyAlignment="1">
      <alignment horizontal="centerContinuous" wrapText="1"/>
    </xf>
    <xf numFmtId="0" fontId="0" fillId="0" borderId="0" xfId="0" applyFill="1" applyAlignment="1">
      <alignment horizontal="centerContinuous" wrapText="1"/>
    </xf>
    <xf numFmtId="0" fontId="6" fillId="0" borderId="0" xfId="0" applyFont="1" applyFill="1" applyBorder="1" applyAlignment="1">
      <alignment horizontal="centerContinuous"/>
    </xf>
    <xf numFmtId="0" fontId="0" fillId="0" borderId="0" xfId="0" applyFill="1" applyAlignment="1">
      <alignment horizontal="centerContinuous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Normal 23" xfId="2" xr:uid="{29A7EC50-5590-4EF8-A181-365AA4C21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365F-7E58-4B05-A98F-2B6060DE1F48}">
  <sheetPr>
    <pageSetUpPr fitToPage="1"/>
  </sheetPr>
  <dimension ref="A2:J68"/>
  <sheetViews>
    <sheetView tabSelected="1" zoomScaleNormal="100" workbookViewId="0">
      <selection activeCell="A5" sqref="A5"/>
    </sheetView>
  </sheetViews>
  <sheetFormatPr baseColWidth="10" defaultColWidth="9.140625" defaultRowHeight="12.75" x14ac:dyDescent="0.2"/>
  <cols>
    <col min="1" max="1" width="21.5703125" style="1" customWidth="1"/>
    <col min="2" max="2" width="68.7109375" bestFit="1" customWidth="1"/>
    <col min="3" max="9" width="13.7109375" customWidth="1"/>
    <col min="10" max="10" width="10.28515625" bestFit="1" customWidth="1"/>
    <col min="11" max="16" width="11.85546875" bestFit="1" customWidth="1"/>
    <col min="257" max="257" width="17.7109375" customWidth="1"/>
    <col min="258" max="258" width="68.7109375" bestFit="1" customWidth="1"/>
    <col min="259" max="263" width="13.7109375" customWidth="1"/>
    <col min="264" max="264" width="10.85546875" bestFit="1" customWidth="1"/>
    <col min="513" max="513" width="17.7109375" customWidth="1"/>
    <col min="514" max="514" width="68.7109375" bestFit="1" customWidth="1"/>
    <col min="515" max="519" width="13.7109375" customWidth="1"/>
    <col min="520" max="520" width="10.85546875" bestFit="1" customWidth="1"/>
    <col min="769" max="769" width="17.7109375" customWidth="1"/>
    <col min="770" max="770" width="68.7109375" bestFit="1" customWidth="1"/>
    <col min="771" max="775" width="13.7109375" customWidth="1"/>
    <col min="776" max="776" width="10.85546875" bestFit="1" customWidth="1"/>
    <col min="1025" max="1025" width="17.7109375" customWidth="1"/>
    <col min="1026" max="1026" width="68.7109375" bestFit="1" customWidth="1"/>
    <col min="1027" max="1031" width="13.7109375" customWidth="1"/>
    <col min="1032" max="1032" width="10.85546875" bestFit="1" customWidth="1"/>
    <col min="1281" max="1281" width="17.7109375" customWidth="1"/>
    <col min="1282" max="1282" width="68.7109375" bestFit="1" customWidth="1"/>
    <col min="1283" max="1287" width="13.7109375" customWidth="1"/>
    <col min="1288" max="1288" width="10.85546875" bestFit="1" customWidth="1"/>
    <col min="1537" max="1537" width="17.7109375" customWidth="1"/>
    <col min="1538" max="1538" width="68.7109375" bestFit="1" customWidth="1"/>
    <col min="1539" max="1543" width="13.7109375" customWidth="1"/>
    <col min="1544" max="1544" width="10.85546875" bestFit="1" customWidth="1"/>
    <col min="1793" max="1793" width="17.7109375" customWidth="1"/>
    <col min="1794" max="1794" width="68.7109375" bestFit="1" customWidth="1"/>
    <col min="1795" max="1799" width="13.7109375" customWidth="1"/>
    <col min="1800" max="1800" width="10.85546875" bestFit="1" customWidth="1"/>
    <col min="2049" max="2049" width="17.7109375" customWidth="1"/>
    <col min="2050" max="2050" width="68.7109375" bestFit="1" customWidth="1"/>
    <col min="2051" max="2055" width="13.7109375" customWidth="1"/>
    <col min="2056" max="2056" width="10.85546875" bestFit="1" customWidth="1"/>
    <col min="2305" max="2305" width="17.7109375" customWidth="1"/>
    <col min="2306" max="2306" width="68.7109375" bestFit="1" customWidth="1"/>
    <col min="2307" max="2311" width="13.7109375" customWidth="1"/>
    <col min="2312" max="2312" width="10.85546875" bestFit="1" customWidth="1"/>
    <col min="2561" max="2561" width="17.7109375" customWidth="1"/>
    <col min="2562" max="2562" width="68.7109375" bestFit="1" customWidth="1"/>
    <col min="2563" max="2567" width="13.7109375" customWidth="1"/>
    <col min="2568" max="2568" width="10.85546875" bestFit="1" customWidth="1"/>
    <col min="2817" max="2817" width="17.7109375" customWidth="1"/>
    <col min="2818" max="2818" width="68.7109375" bestFit="1" customWidth="1"/>
    <col min="2819" max="2823" width="13.7109375" customWidth="1"/>
    <col min="2824" max="2824" width="10.85546875" bestFit="1" customWidth="1"/>
    <col min="3073" max="3073" width="17.7109375" customWidth="1"/>
    <col min="3074" max="3074" width="68.7109375" bestFit="1" customWidth="1"/>
    <col min="3075" max="3079" width="13.7109375" customWidth="1"/>
    <col min="3080" max="3080" width="10.85546875" bestFit="1" customWidth="1"/>
    <col min="3329" max="3329" width="17.7109375" customWidth="1"/>
    <col min="3330" max="3330" width="68.7109375" bestFit="1" customWidth="1"/>
    <col min="3331" max="3335" width="13.7109375" customWidth="1"/>
    <col min="3336" max="3336" width="10.85546875" bestFit="1" customWidth="1"/>
    <col min="3585" max="3585" width="17.7109375" customWidth="1"/>
    <col min="3586" max="3586" width="68.7109375" bestFit="1" customWidth="1"/>
    <col min="3587" max="3591" width="13.7109375" customWidth="1"/>
    <col min="3592" max="3592" width="10.85546875" bestFit="1" customWidth="1"/>
    <col min="3841" max="3841" width="17.7109375" customWidth="1"/>
    <col min="3842" max="3842" width="68.7109375" bestFit="1" customWidth="1"/>
    <col min="3843" max="3847" width="13.7109375" customWidth="1"/>
    <col min="3848" max="3848" width="10.85546875" bestFit="1" customWidth="1"/>
    <col min="4097" max="4097" width="17.7109375" customWidth="1"/>
    <col min="4098" max="4098" width="68.7109375" bestFit="1" customWidth="1"/>
    <col min="4099" max="4103" width="13.7109375" customWidth="1"/>
    <col min="4104" max="4104" width="10.85546875" bestFit="1" customWidth="1"/>
    <col min="4353" max="4353" width="17.7109375" customWidth="1"/>
    <col min="4354" max="4354" width="68.7109375" bestFit="1" customWidth="1"/>
    <col min="4355" max="4359" width="13.7109375" customWidth="1"/>
    <col min="4360" max="4360" width="10.85546875" bestFit="1" customWidth="1"/>
    <col min="4609" max="4609" width="17.7109375" customWidth="1"/>
    <col min="4610" max="4610" width="68.7109375" bestFit="1" customWidth="1"/>
    <col min="4611" max="4615" width="13.7109375" customWidth="1"/>
    <col min="4616" max="4616" width="10.85546875" bestFit="1" customWidth="1"/>
    <col min="4865" max="4865" width="17.7109375" customWidth="1"/>
    <col min="4866" max="4866" width="68.7109375" bestFit="1" customWidth="1"/>
    <col min="4867" max="4871" width="13.7109375" customWidth="1"/>
    <col min="4872" max="4872" width="10.85546875" bestFit="1" customWidth="1"/>
    <col min="5121" max="5121" width="17.7109375" customWidth="1"/>
    <col min="5122" max="5122" width="68.7109375" bestFit="1" customWidth="1"/>
    <col min="5123" max="5127" width="13.7109375" customWidth="1"/>
    <col min="5128" max="5128" width="10.85546875" bestFit="1" customWidth="1"/>
    <col min="5377" max="5377" width="17.7109375" customWidth="1"/>
    <col min="5378" max="5378" width="68.7109375" bestFit="1" customWidth="1"/>
    <col min="5379" max="5383" width="13.7109375" customWidth="1"/>
    <col min="5384" max="5384" width="10.85546875" bestFit="1" customWidth="1"/>
    <col min="5633" max="5633" width="17.7109375" customWidth="1"/>
    <col min="5634" max="5634" width="68.7109375" bestFit="1" customWidth="1"/>
    <col min="5635" max="5639" width="13.7109375" customWidth="1"/>
    <col min="5640" max="5640" width="10.85546875" bestFit="1" customWidth="1"/>
    <col min="5889" max="5889" width="17.7109375" customWidth="1"/>
    <col min="5890" max="5890" width="68.7109375" bestFit="1" customWidth="1"/>
    <col min="5891" max="5895" width="13.7109375" customWidth="1"/>
    <col min="5896" max="5896" width="10.85546875" bestFit="1" customWidth="1"/>
    <col min="6145" max="6145" width="17.7109375" customWidth="1"/>
    <col min="6146" max="6146" width="68.7109375" bestFit="1" customWidth="1"/>
    <col min="6147" max="6151" width="13.7109375" customWidth="1"/>
    <col min="6152" max="6152" width="10.85546875" bestFit="1" customWidth="1"/>
    <col min="6401" max="6401" width="17.7109375" customWidth="1"/>
    <col min="6402" max="6402" width="68.7109375" bestFit="1" customWidth="1"/>
    <col min="6403" max="6407" width="13.7109375" customWidth="1"/>
    <col min="6408" max="6408" width="10.85546875" bestFit="1" customWidth="1"/>
    <col min="6657" max="6657" width="17.7109375" customWidth="1"/>
    <col min="6658" max="6658" width="68.7109375" bestFit="1" customWidth="1"/>
    <col min="6659" max="6663" width="13.7109375" customWidth="1"/>
    <col min="6664" max="6664" width="10.85546875" bestFit="1" customWidth="1"/>
    <col min="6913" max="6913" width="17.7109375" customWidth="1"/>
    <col min="6914" max="6914" width="68.7109375" bestFit="1" customWidth="1"/>
    <col min="6915" max="6919" width="13.7109375" customWidth="1"/>
    <col min="6920" max="6920" width="10.85546875" bestFit="1" customWidth="1"/>
    <col min="7169" max="7169" width="17.7109375" customWidth="1"/>
    <col min="7170" max="7170" width="68.7109375" bestFit="1" customWidth="1"/>
    <col min="7171" max="7175" width="13.7109375" customWidth="1"/>
    <col min="7176" max="7176" width="10.85546875" bestFit="1" customWidth="1"/>
    <col min="7425" max="7425" width="17.7109375" customWidth="1"/>
    <col min="7426" max="7426" width="68.7109375" bestFit="1" customWidth="1"/>
    <col min="7427" max="7431" width="13.7109375" customWidth="1"/>
    <col min="7432" max="7432" width="10.85546875" bestFit="1" customWidth="1"/>
    <col min="7681" max="7681" width="17.7109375" customWidth="1"/>
    <col min="7682" max="7682" width="68.7109375" bestFit="1" customWidth="1"/>
    <col min="7683" max="7687" width="13.7109375" customWidth="1"/>
    <col min="7688" max="7688" width="10.85546875" bestFit="1" customWidth="1"/>
    <col min="7937" max="7937" width="17.7109375" customWidth="1"/>
    <col min="7938" max="7938" width="68.7109375" bestFit="1" customWidth="1"/>
    <col min="7939" max="7943" width="13.7109375" customWidth="1"/>
    <col min="7944" max="7944" width="10.85546875" bestFit="1" customWidth="1"/>
    <col min="8193" max="8193" width="17.7109375" customWidth="1"/>
    <col min="8194" max="8194" width="68.7109375" bestFit="1" customWidth="1"/>
    <col min="8195" max="8199" width="13.7109375" customWidth="1"/>
    <col min="8200" max="8200" width="10.85546875" bestFit="1" customWidth="1"/>
    <col min="8449" max="8449" width="17.7109375" customWidth="1"/>
    <col min="8450" max="8450" width="68.7109375" bestFit="1" customWidth="1"/>
    <col min="8451" max="8455" width="13.7109375" customWidth="1"/>
    <col min="8456" max="8456" width="10.85546875" bestFit="1" customWidth="1"/>
    <col min="8705" max="8705" width="17.7109375" customWidth="1"/>
    <col min="8706" max="8706" width="68.7109375" bestFit="1" customWidth="1"/>
    <col min="8707" max="8711" width="13.7109375" customWidth="1"/>
    <col min="8712" max="8712" width="10.85546875" bestFit="1" customWidth="1"/>
    <col min="8961" max="8961" width="17.7109375" customWidth="1"/>
    <col min="8962" max="8962" width="68.7109375" bestFit="1" customWidth="1"/>
    <col min="8963" max="8967" width="13.7109375" customWidth="1"/>
    <col min="8968" max="8968" width="10.85546875" bestFit="1" customWidth="1"/>
    <col min="9217" max="9217" width="17.7109375" customWidth="1"/>
    <col min="9218" max="9218" width="68.7109375" bestFit="1" customWidth="1"/>
    <col min="9219" max="9223" width="13.7109375" customWidth="1"/>
    <col min="9224" max="9224" width="10.85546875" bestFit="1" customWidth="1"/>
    <col min="9473" max="9473" width="17.7109375" customWidth="1"/>
    <col min="9474" max="9474" width="68.7109375" bestFit="1" customWidth="1"/>
    <col min="9475" max="9479" width="13.7109375" customWidth="1"/>
    <col min="9480" max="9480" width="10.85546875" bestFit="1" customWidth="1"/>
    <col min="9729" max="9729" width="17.7109375" customWidth="1"/>
    <col min="9730" max="9730" width="68.7109375" bestFit="1" customWidth="1"/>
    <col min="9731" max="9735" width="13.7109375" customWidth="1"/>
    <col min="9736" max="9736" width="10.85546875" bestFit="1" customWidth="1"/>
    <col min="9985" max="9985" width="17.7109375" customWidth="1"/>
    <col min="9986" max="9986" width="68.7109375" bestFit="1" customWidth="1"/>
    <col min="9987" max="9991" width="13.7109375" customWidth="1"/>
    <col min="9992" max="9992" width="10.85546875" bestFit="1" customWidth="1"/>
    <col min="10241" max="10241" width="17.7109375" customWidth="1"/>
    <col min="10242" max="10242" width="68.7109375" bestFit="1" customWidth="1"/>
    <col min="10243" max="10247" width="13.7109375" customWidth="1"/>
    <col min="10248" max="10248" width="10.85546875" bestFit="1" customWidth="1"/>
    <col min="10497" max="10497" width="17.7109375" customWidth="1"/>
    <col min="10498" max="10498" width="68.7109375" bestFit="1" customWidth="1"/>
    <col min="10499" max="10503" width="13.7109375" customWidth="1"/>
    <col min="10504" max="10504" width="10.85546875" bestFit="1" customWidth="1"/>
    <col min="10753" max="10753" width="17.7109375" customWidth="1"/>
    <col min="10754" max="10754" width="68.7109375" bestFit="1" customWidth="1"/>
    <col min="10755" max="10759" width="13.7109375" customWidth="1"/>
    <col min="10760" max="10760" width="10.85546875" bestFit="1" customWidth="1"/>
    <col min="11009" max="11009" width="17.7109375" customWidth="1"/>
    <col min="11010" max="11010" width="68.7109375" bestFit="1" customWidth="1"/>
    <col min="11011" max="11015" width="13.7109375" customWidth="1"/>
    <col min="11016" max="11016" width="10.85546875" bestFit="1" customWidth="1"/>
    <col min="11265" max="11265" width="17.7109375" customWidth="1"/>
    <col min="11266" max="11266" width="68.7109375" bestFit="1" customWidth="1"/>
    <col min="11267" max="11271" width="13.7109375" customWidth="1"/>
    <col min="11272" max="11272" width="10.85546875" bestFit="1" customWidth="1"/>
    <col min="11521" max="11521" width="17.7109375" customWidth="1"/>
    <col min="11522" max="11522" width="68.7109375" bestFit="1" customWidth="1"/>
    <col min="11523" max="11527" width="13.7109375" customWidth="1"/>
    <col min="11528" max="11528" width="10.85546875" bestFit="1" customWidth="1"/>
    <col min="11777" max="11777" width="17.7109375" customWidth="1"/>
    <col min="11778" max="11778" width="68.7109375" bestFit="1" customWidth="1"/>
    <col min="11779" max="11783" width="13.7109375" customWidth="1"/>
    <col min="11784" max="11784" width="10.85546875" bestFit="1" customWidth="1"/>
    <col min="12033" max="12033" width="17.7109375" customWidth="1"/>
    <col min="12034" max="12034" width="68.7109375" bestFit="1" customWidth="1"/>
    <col min="12035" max="12039" width="13.7109375" customWidth="1"/>
    <col min="12040" max="12040" width="10.85546875" bestFit="1" customWidth="1"/>
    <col min="12289" max="12289" width="17.7109375" customWidth="1"/>
    <col min="12290" max="12290" width="68.7109375" bestFit="1" customWidth="1"/>
    <col min="12291" max="12295" width="13.7109375" customWidth="1"/>
    <col min="12296" max="12296" width="10.85546875" bestFit="1" customWidth="1"/>
    <col min="12545" max="12545" width="17.7109375" customWidth="1"/>
    <col min="12546" max="12546" width="68.7109375" bestFit="1" customWidth="1"/>
    <col min="12547" max="12551" width="13.7109375" customWidth="1"/>
    <col min="12552" max="12552" width="10.85546875" bestFit="1" customWidth="1"/>
    <col min="12801" max="12801" width="17.7109375" customWidth="1"/>
    <col min="12802" max="12802" width="68.7109375" bestFit="1" customWidth="1"/>
    <col min="12803" max="12807" width="13.7109375" customWidth="1"/>
    <col min="12808" max="12808" width="10.85546875" bestFit="1" customWidth="1"/>
    <col min="13057" max="13057" width="17.7109375" customWidth="1"/>
    <col min="13058" max="13058" width="68.7109375" bestFit="1" customWidth="1"/>
    <col min="13059" max="13063" width="13.7109375" customWidth="1"/>
    <col min="13064" max="13064" width="10.85546875" bestFit="1" customWidth="1"/>
    <col min="13313" max="13313" width="17.7109375" customWidth="1"/>
    <col min="13314" max="13314" width="68.7109375" bestFit="1" customWidth="1"/>
    <col min="13315" max="13319" width="13.7109375" customWidth="1"/>
    <col min="13320" max="13320" width="10.85546875" bestFit="1" customWidth="1"/>
    <col min="13569" max="13569" width="17.7109375" customWidth="1"/>
    <col min="13570" max="13570" width="68.7109375" bestFit="1" customWidth="1"/>
    <col min="13571" max="13575" width="13.7109375" customWidth="1"/>
    <col min="13576" max="13576" width="10.85546875" bestFit="1" customWidth="1"/>
    <col min="13825" max="13825" width="17.7109375" customWidth="1"/>
    <col min="13826" max="13826" width="68.7109375" bestFit="1" customWidth="1"/>
    <col min="13827" max="13831" width="13.7109375" customWidth="1"/>
    <col min="13832" max="13832" width="10.85546875" bestFit="1" customWidth="1"/>
    <col min="14081" max="14081" width="17.7109375" customWidth="1"/>
    <col min="14082" max="14082" width="68.7109375" bestFit="1" customWidth="1"/>
    <col min="14083" max="14087" width="13.7109375" customWidth="1"/>
    <col min="14088" max="14088" width="10.85546875" bestFit="1" customWidth="1"/>
    <col min="14337" max="14337" width="17.7109375" customWidth="1"/>
    <col min="14338" max="14338" width="68.7109375" bestFit="1" customWidth="1"/>
    <col min="14339" max="14343" width="13.7109375" customWidth="1"/>
    <col min="14344" max="14344" width="10.85546875" bestFit="1" customWidth="1"/>
    <col min="14593" max="14593" width="17.7109375" customWidth="1"/>
    <col min="14594" max="14594" width="68.7109375" bestFit="1" customWidth="1"/>
    <col min="14595" max="14599" width="13.7109375" customWidth="1"/>
    <col min="14600" max="14600" width="10.85546875" bestFit="1" customWidth="1"/>
    <col min="14849" max="14849" width="17.7109375" customWidth="1"/>
    <col min="14850" max="14850" width="68.7109375" bestFit="1" customWidth="1"/>
    <col min="14851" max="14855" width="13.7109375" customWidth="1"/>
    <col min="14856" max="14856" width="10.85546875" bestFit="1" customWidth="1"/>
    <col min="15105" max="15105" width="17.7109375" customWidth="1"/>
    <col min="15106" max="15106" width="68.7109375" bestFit="1" customWidth="1"/>
    <col min="15107" max="15111" width="13.7109375" customWidth="1"/>
    <col min="15112" max="15112" width="10.85546875" bestFit="1" customWidth="1"/>
    <col min="15361" max="15361" width="17.7109375" customWidth="1"/>
    <col min="15362" max="15362" width="68.7109375" bestFit="1" customWidth="1"/>
    <col min="15363" max="15367" width="13.7109375" customWidth="1"/>
    <col min="15368" max="15368" width="10.85546875" bestFit="1" customWidth="1"/>
    <col min="15617" max="15617" width="17.7109375" customWidth="1"/>
    <col min="15618" max="15618" width="68.7109375" bestFit="1" customWidth="1"/>
    <col min="15619" max="15623" width="13.7109375" customWidth="1"/>
    <col min="15624" max="15624" width="10.85546875" bestFit="1" customWidth="1"/>
    <col min="15873" max="15873" width="17.7109375" customWidth="1"/>
    <col min="15874" max="15874" width="68.7109375" bestFit="1" customWidth="1"/>
    <col min="15875" max="15879" width="13.7109375" customWidth="1"/>
    <col min="15880" max="15880" width="10.85546875" bestFit="1" customWidth="1"/>
    <col min="16129" max="16129" width="17.7109375" customWidth="1"/>
    <col min="16130" max="16130" width="68.7109375" bestFit="1" customWidth="1"/>
    <col min="16131" max="16135" width="13.7109375" customWidth="1"/>
    <col min="16136" max="16136" width="10.85546875" bestFit="1" customWidth="1"/>
  </cols>
  <sheetData>
    <row r="2" spans="1:10" ht="21" customHeight="1" x14ac:dyDescent="0.35">
      <c r="A2" s="21" t="s">
        <v>73</v>
      </c>
      <c r="B2" s="22"/>
      <c r="C2" s="22"/>
      <c r="D2" s="22"/>
      <c r="E2" s="22"/>
      <c r="F2" s="22"/>
      <c r="G2" s="22"/>
      <c r="H2" s="23"/>
      <c r="I2" s="23"/>
    </row>
    <row r="4" spans="1:10" x14ac:dyDescent="0.2">
      <c r="C4" s="26" t="s">
        <v>72</v>
      </c>
      <c r="D4" s="27"/>
      <c r="E4" s="27"/>
      <c r="F4" s="27"/>
      <c r="G4" s="27"/>
      <c r="H4" s="27"/>
      <c r="I4" s="27"/>
    </row>
    <row r="5" spans="1:10" ht="56.25" x14ac:dyDescent="0.2">
      <c r="A5" s="14" t="s">
        <v>0</v>
      </c>
      <c r="B5" s="14" t="s">
        <v>1</v>
      </c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14">
        <v>2025</v>
      </c>
    </row>
    <row r="6" spans="1:10" x14ac:dyDescent="0.2">
      <c r="A6" s="2"/>
      <c r="B6" s="17" t="s">
        <v>2</v>
      </c>
      <c r="C6" s="3">
        <v>186142.00000000003</v>
      </c>
      <c r="D6" s="3">
        <v>131303.42939171483</v>
      </c>
      <c r="E6" s="3">
        <v>138674</v>
      </c>
      <c r="F6" s="3">
        <v>225353</v>
      </c>
      <c r="G6" s="3">
        <v>259760</v>
      </c>
      <c r="H6" s="3">
        <f>H7+H8+H9+H20+H23+H26+H31+H34+H35+H39+H43+H46</f>
        <v>281492</v>
      </c>
      <c r="I6" s="3">
        <f>I7+I8+I9+I20+I23+I26+I31+I34+I35+I39+I43+I46</f>
        <v>313152</v>
      </c>
    </row>
    <row r="7" spans="1:10" x14ac:dyDescent="0.2">
      <c r="A7" s="19">
        <v>1</v>
      </c>
      <c r="B7" s="15" t="s">
        <v>3</v>
      </c>
      <c r="C7" s="16">
        <v>15761</v>
      </c>
      <c r="D7" s="16">
        <v>12374</v>
      </c>
      <c r="E7" s="16">
        <v>14653</v>
      </c>
      <c r="F7" s="16">
        <v>19075</v>
      </c>
      <c r="G7" s="16">
        <v>21247</v>
      </c>
      <c r="H7" s="16">
        <v>21976</v>
      </c>
      <c r="I7" s="16">
        <v>21534</v>
      </c>
      <c r="J7" s="18"/>
    </row>
    <row r="8" spans="1:10" x14ac:dyDescent="0.2">
      <c r="A8" s="19">
        <v>2</v>
      </c>
      <c r="B8" s="15" t="s">
        <v>4</v>
      </c>
      <c r="C8" s="16">
        <v>3282.4</v>
      </c>
      <c r="D8" s="16">
        <v>2269.1999999999998</v>
      </c>
      <c r="E8" s="16">
        <v>2505</v>
      </c>
      <c r="F8" s="16">
        <v>3211</v>
      </c>
      <c r="G8" s="16">
        <v>4862</v>
      </c>
      <c r="H8" s="16">
        <v>4362</v>
      </c>
      <c r="I8" s="16">
        <v>5643</v>
      </c>
    </row>
    <row r="9" spans="1:10" x14ac:dyDescent="0.2">
      <c r="A9" s="19">
        <v>3</v>
      </c>
      <c r="B9" s="15" t="s">
        <v>5</v>
      </c>
      <c r="C9" s="16">
        <v>34496.699999999997</v>
      </c>
      <c r="D9" s="16">
        <v>22656.2</v>
      </c>
      <c r="E9" s="16">
        <v>25862</v>
      </c>
      <c r="F9" s="16">
        <v>36065</v>
      </c>
      <c r="G9" s="16">
        <v>39720</v>
      </c>
      <c r="H9" s="16">
        <f>H10+H13+H16+H19</f>
        <v>44173</v>
      </c>
      <c r="I9" s="16">
        <f>I10+I13+I16+I19</f>
        <v>46625</v>
      </c>
    </row>
    <row r="10" spans="1:10" x14ac:dyDescent="0.2">
      <c r="A10" s="7">
        <v>3.1</v>
      </c>
      <c r="B10" s="5" t="s">
        <v>6</v>
      </c>
      <c r="C10" s="6">
        <v>11541</v>
      </c>
      <c r="D10" s="6">
        <v>11285.4</v>
      </c>
      <c r="E10" s="6">
        <v>13987</v>
      </c>
      <c r="F10" s="6">
        <v>19447</v>
      </c>
      <c r="G10" s="6">
        <v>19540</v>
      </c>
      <c r="H10" s="6">
        <f>H11+H12</f>
        <v>21088</v>
      </c>
      <c r="I10" s="6">
        <f>I11+I12</f>
        <v>22364</v>
      </c>
    </row>
    <row r="11" spans="1:10" x14ac:dyDescent="0.2">
      <c r="A11" s="20" t="s">
        <v>7</v>
      </c>
      <c r="B11" s="8" t="s">
        <v>8</v>
      </c>
      <c r="C11" s="6">
        <v>113</v>
      </c>
      <c r="D11" s="6">
        <v>57.8</v>
      </c>
      <c r="E11" s="6">
        <v>486</v>
      </c>
      <c r="F11" s="6">
        <v>945</v>
      </c>
      <c r="G11" s="6">
        <v>972</v>
      </c>
      <c r="H11" s="6">
        <v>827</v>
      </c>
      <c r="I11" s="6">
        <v>757</v>
      </c>
    </row>
    <row r="12" spans="1:10" x14ac:dyDescent="0.2">
      <c r="A12" s="20" t="s">
        <v>9</v>
      </c>
      <c r="B12" s="8" t="s">
        <v>10</v>
      </c>
      <c r="C12" s="6">
        <v>11428</v>
      </c>
      <c r="D12" s="6">
        <v>11227.6</v>
      </c>
      <c r="E12" s="6">
        <v>13501</v>
      </c>
      <c r="F12" s="6">
        <v>18502</v>
      </c>
      <c r="G12" s="6">
        <v>18568</v>
      </c>
      <c r="H12" s="6">
        <v>20261</v>
      </c>
      <c r="I12" s="6">
        <v>21607</v>
      </c>
    </row>
    <row r="13" spans="1:10" x14ac:dyDescent="0.2">
      <c r="A13" s="7">
        <v>3.2</v>
      </c>
      <c r="B13" s="5" t="s">
        <v>11</v>
      </c>
      <c r="C13" s="6">
        <v>17694.399999999998</v>
      </c>
      <c r="D13" s="6">
        <v>6941.5</v>
      </c>
      <c r="E13" s="6">
        <v>7364</v>
      </c>
      <c r="F13" s="6">
        <v>13197</v>
      </c>
      <c r="G13" s="6">
        <v>17234</v>
      </c>
      <c r="H13" s="6">
        <f>H14+H15</f>
        <v>19889</v>
      </c>
      <c r="I13" s="6">
        <f>I14+I15</f>
        <v>20980</v>
      </c>
    </row>
    <row r="14" spans="1:10" x14ac:dyDescent="0.2">
      <c r="A14" s="20" t="s">
        <v>12</v>
      </c>
      <c r="B14" s="8" t="s">
        <v>8</v>
      </c>
      <c r="C14" s="6">
        <v>16822.599999999999</v>
      </c>
      <c r="D14" s="6">
        <v>6271</v>
      </c>
      <c r="E14" s="6">
        <v>6980</v>
      </c>
      <c r="F14" s="6">
        <v>12668</v>
      </c>
      <c r="G14" s="6">
        <v>16664</v>
      </c>
      <c r="H14" s="6">
        <v>19223</v>
      </c>
      <c r="I14" s="6">
        <v>20281</v>
      </c>
    </row>
    <row r="15" spans="1:10" x14ac:dyDescent="0.2">
      <c r="A15" s="20" t="s">
        <v>13</v>
      </c>
      <c r="B15" s="8" t="s">
        <v>10</v>
      </c>
      <c r="C15" s="6">
        <v>871.8</v>
      </c>
      <c r="D15" s="6">
        <v>670.49999999999977</v>
      </c>
      <c r="E15" s="6">
        <v>384</v>
      </c>
      <c r="F15" s="6">
        <v>529</v>
      </c>
      <c r="G15" s="6">
        <v>570</v>
      </c>
      <c r="H15" s="6">
        <v>666</v>
      </c>
      <c r="I15" s="6">
        <v>699</v>
      </c>
    </row>
    <row r="16" spans="1:10" x14ac:dyDescent="0.2">
      <c r="A16" s="7">
        <v>3.3</v>
      </c>
      <c r="B16" s="5" t="s">
        <v>14</v>
      </c>
      <c r="C16" s="9">
        <v>5122.100000000004</v>
      </c>
      <c r="D16" s="9">
        <v>4335.8</v>
      </c>
      <c r="E16" s="9">
        <v>4384</v>
      </c>
      <c r="F16" s="6">
        <v>3292</v>
      </c>
      <c r="G16" s="6">
        <v>2826</v>
      </c>
      <c r="H16" s="6">
        <f>H17+H18</f>
        <v>3079</v>
      </c>
      <c r="I16" s="6">
        <f>I17+I18</f>
        <v>3152</v>
      </c>
    </row>
    <row r="17" spans="1:9" x14ac:dyDescent="0.2">
      <c r="A17" s="20" t="s">
        <v>15</v>
      </c>
      <c r="B17" s="8" t="s">
        <v>8</v>
      </c>
      <c r="C17" s="6">
        <v>12.700000000004366</v>
      </c>
      <c r="D17" s="6">
        <v>12.700000000000728</v>
      </c>
      <c r="E17" s="6">
        <v>0</v>
      </c>
      <c r="F17" s="6">
        <v>241</v>
      </c>
      <c r="G17" s="6">
        <v>315</v>
      </c>
      <c r="H17" s="6">
        <v>311</v>
      </c>
      <c r="I17" s="6">
        <v>339</v>
      </c>
    </row>
    <row r="18" spans="1:9" x14ac:dyDescent="0.2">
      <c r="A18" s="20" t="s">
        <v>16</v>
      </c>
      <c r="B18" s="8" t="s">
        <v>10</v>
      </c>
      <c r="C18" s="6">
        <v>5109.3999999999996</v>
      </c>
      <c r="D18" s="6">
        <v>4323.0999999999995</v>
      </c>
      <c r="E18" s="6">
        <v>4384</v>
      </c>
      <c r="F18" s="6">
        <v>3051</v>
      </c>
      <c r="G18" s="6">
        <v>2511</v>
      </c>
      <c r="H18" s="6">
        <v>2768</v>
      </c>
      <c r="I18" s="6">
        <v>2813</v>
      </c>
    </row>
    <row r="19" spans="1:9" x14ac:dyDescent="0.2">
      <c r="A19" s="7">
        <v>3.4</v>
      </c>
      <c r="B19" s="5" t="s">
        <v>17</v>
      </c>
      <c r="C19" s="6">
        <v>139.19999999999999</v>
      </c>
      <c r="D19" s="6">
        <v>93.5</v>
      </c>
      <c r="E19" s="6">
        <v>127</v>
      </c>
      <c r="F19" s="6">
        <v>129</v>
      </c>
      <c r="G19" s="6">
        <v>120</v>
      </c>
      <c r="H19" s="6">
        <v>117</v>
      </c>
      <c r="I19" s="6">
        <v>129</v>
      </c>
    </row>
    <row r="20" spans="1:9" x14ac:dyDescent="0.2">
      <c r="A20" s="19" t="s">
        <v>18</v>
      </c>
      <c r="B20" s="15" t="s">
        <v>19</v>
      </c>
      <c r="C20" s="16">
        <v>78747.400000000009</v>
      </c>
      <c r="D20" s="16">
        <v>36449.699999999997</v>
      </c>
      <c r="E20" s="16">
        <v>34576</v>
      </c>
      <c r="F20" s="16">
        <v>93857</v>
      </c>
      <c r="G20" s="16">
        <v>107562</v>
      </c>
      <c r="H20" s="16">
        <f>H21+H22</f>
        <v>114475</v>
      </c>
      <c r="I20" s="16">
        <f>I21+I22</f>
        <v>138583</v>
      </c>
    </row>
    <row r="21" spans="1:9" x14ac:dyDescent="0.2">
      <c r="A21" s="7" t="s">
        <v>20</v>
      </c>
      <c r="B21" s="5" t="s">
        <v>21</v>
      </c>
      <c r="C21" s="10">
        <v>3543.6</v>
      </c>
      <c r="D21" s="10">
        <v>1640.2</v>
      </c>
      <c r="E21" s="10">
        <v>1558</v>
      </c>
      <c r="F21" s="10">
        <v>4225</v>
      </c>
      <c r="G21" s="10">
        <v>4841</v>
      </c>
      <c r="H21" s="10">
        <v>5151</v>
      </c>
      <c r="I21" s="10">
        <v>6237</v>
      </c>
    </row>
    <row r="22" spans="1:9" x14ac:dyDescent="0.2">
      <c r="A22" s="7" t="s">
        <v>22</v>
      </c>
      <c r="B22" s="5" t="s">
        <v>23</v>
      </c>
      <c r="C22" s="10">
        <v>75203.8</v>
      </c>
      <c r="D22" s="10">
        <v>34809.5</v>
      </c>
      <c r="E22" s="10">
        <v>33018</v>
      </c>
      <c r="F22" s="10">
        <v>89632</v>
      </c>
      <c r="G22" s="10">
        <v>102721</v>
      </c>
      <c r="H22" s="10">
        <v>109324</v>
      </c>
      <c r="I22" s="10">
        <v>132346</v>
      </c>
    </row>
    <row r="23" spans="1:9" x14ac:dyDescent="0.2">
      <c r="A23" s="19" t="s">
        <v>24</v>
      </c>
      <c r="B23" s="15" t="s">
        <v>25</v>
      </c>
      <c r="C23" s="16">
        <v>3837.7</v>
      </c>
      <c r="D23" s="16">
        <v>2664.5</v>
      </c>
      <c r="E23" s="16">
        <v>2859</v>
      </c>
      <c r="F23" s="16">
        <v>3095</v>
      </c>
      <c r="G23" s="16">
        <v>3096</v>
      </c>
      <c r="H23" s="16">
        <f>H24+H25</f>
        <v>4588</v>
      </c>
      <c r="I23" s="16">
        <f>I24+I25</f>
        <v>4866</v>
      </c>
    </row>
    <row r="24" spans="1:9" x14ac:dyDescent="0.2">
      <c r="A24" s="7" t="s">
        <v>26</v>
      </c>
      <c r="B24" s="5" t="s">
        <v>27</v>
      </c>
      <c r="C24" s="10">
        <v>1014.2</v>
      </c>
      <c r="D24" s="10">
        <v>668.6</v>
      </c>
      <c r="E24" s="10">
        <v>1095</v>
      </c>
      <c r="F24" s="10">
        <v>1132</v>
      </c>
      <c r="G24" s="10">
        <v>1016</v>
      </c>
      <c r="H24" s="10">
        <v>2086</v>
      </c>
      <c r="I24" s="10">
        <v>832</v>
      </c>
    </row>
    <row r="25" spans="1:9" x14ac:dyDescent="0.2">
      <c r="A25" s="7" t="s">
        <v>28</v>
      </c>
      <c r="B25" s="5" t="s">
        <v>29</v>
      </c>
      <c r="C25" s="10">
        <v>2823.5</v>
      </c>
      <c r="D25" s="10">
        <v>1995.9</v>
      </c>
      <c r="E25" s="10">
        <v>1764</v>
      </c>
      <c r="F25" s="10">
        <v>1963</v>
      </c>
      <c r="G25" s="10">
        <v>2080</v>
      </c>
      <c r="H25" s="10">
        <v>2502</v>
      </c>
      <c r="I25" s="10">
        <v>4034</v>
      </c>
    </row>
    <row r="26" spans="1:9" x14ac:dyDescent="0.2">
      <c r="A26" s="19" t="s">
        <v>30</v>
      </c>
      <c r="B26" s="15" t="s">
        <v>31</v>
      </c>
      <c r="C26" s="16">
        <v>1475.6999999999998</v>
      </c>
      <c r="D26" s="16">
        <v>1680.3000000000002</v>
      </c>
      <c r="E26" s="16">
        <v>1511</v>
      </c>
      <c r="F26" s="16">
        <v>1337</v>
      </c>
      <c r="G26" s="16">
        <v>1353</v>
      </c>
      <c r="H26" s="16">
        <f>H27+H28+H29</f>
        <v>1305</v>
      </c>
      <c r="I26" s="16">
        <f>I27+I28+I29</f>
        <v>1520</v>
      </c>
    </row>
    <row r="27" spans="1:9" x14ac:dyDescent="0.2">
      <c r="A27" s="7" t="s">
        <v>32</v>
      </c>
      <c r="B27" s="5" t="s">
        <v>33</v>
      </c>
      <c r="C27" s="10">
        <v>108.6</v>
      </c>
      <c r="D27" s="10">
        <v>118.3</v>
      </c>
      <c r="E27" s="10">
        <v>60</v>
      </c>
      <c r="F27" s="10">
        <v>78</v>
      </c>
      <c r="G27" s="10">
        <v>74</v>
      </c>
      <c r="H27" s="10">
        <v>76</v>
      </c>
      <c r="I27" s="10">
        <v>66</v>
      </c>
    </row>
    <row r="28" spans="1:9" x14ac:dyDescent="0.2">
      <c r="A28" s="7" t="s">
        <v>34</v>
      </c>
      <c r="B28" s="11" t="s">
        <v>35</v>
      </c>
      <c r="C28" s="10">
        <v>256.3</v>
      </c>
      <c r="D28" s="10">
        <v>276.8</v>
      </c>
      <c r="E28" s="10">
        <v>308</v>
      </c>
      <c r="F28" s="10">
        <v>246</v>
      </c>
      <c r="G28" s="10">
        <v>426</v>
      </c>
      <c r="H28" s="10">
        <v>166</v>
      </c>
      <c r="I28" s="10">
        <v>366</v>
      </c>
    </row>
    <row r="29" spans="1:9" x14ac:dyDescent="0.2">
      <c r="A29" s="7" t="s">
        <v>36</v>
      </c>
      <c r="B29" s="5" t="s">
        <v>37</v>
      </c>
      <c r="C29" s="10">
        <v>1110.8</v>
      </c>
      <c r="D29" s="10">
        <v>1285.2</v>
      </c>
      <c r="E29" s="10">
        <v>1143</v>
      </c>
      <c r="F29" s="10">
        <v>1013</v>
      </c>
      <c r="G29" s="10">
        <v>853</v>
      </c>
      <c r="H29" s="10">
        <v>1063</v>
      </c>
      <c r="I29" s="10">
        <v>1088</v>
      </c>
    </row>
    <row r="30" spans="1:9" x14ac:dyDescent="0.2">
      <c r="A30" s="7" t="s">
        <v>38</v>
      </c>
      <c r="B30" s="5" t="s">
        <v>39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x14ac:dyDescent="0.2">
      <c r="A31" s="19" t="s">
        <v>40</v>
      </c>
      <c r="B31" s="15" t="s">
        <v>41</v>
      </c>
      <c r="C31" s="16">
        <v>897.1</v>
      </c>
      <c r="D31" s="16">
        <v>704.20423344854612</v>
      </c>
      <c r="E31" s="16">
        <v>596</v>
      </c>
      <c r="F31" s="16">
        <v>633</v>
      </c>
      <c r="G31" s="16">
        <v>874</v>
      </c>
      <c r="H31" s="16">
        <f>H32+H33</f>
        <v>1425</v>
      </c>
      <c r="I31" s="16">
        <f>I32+I33</f>
        <v>823</v>
      </c>
    </row>
    <row r="32" spans="1:9" x14ac:dyDescent="0.2">
      <c r="A32" s="7" t="s">
        <v>42</v>
      </c>
      <c r="B32" s="5" t="s">
        <v>43</v>
      </c>
      <c r="C32" s="10">
        <v>897.1</v>
      </c>
      <c r="D32" s="10">
        <v>704.20423344854612</v>
      </c>
      <c r="E32" s="10">
        <v>596</v>
      </c>
      <c r="F32" s="10">
        <v>633</v>
      </c>
      <c r="G32" s="10">
        <v>874</v>
      </c>
      <c r="H32" s="10">
        <v>1425</v>
      </c>
      <c r="I32" s="10">
        <v>823</v>
      </c>
    </row>
    <row r="33" spans="1:9" x14ac:dyDescent="0.2">
      <c r="A33" s="7" t="s">
        <v>44</v>
      </c>
      <c r="B33" s="5" t="s">
        <v>45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</row>
    <row r="34" spans="1:9" x14ac:dyDescent="0.2">
      <c r="A34" s="19" t="s">
        <v>46</v>
      </c>
      <c r="B34" s="15" t="s">
        <v>47</v>
      </c>
      <c r="C34" s="16">
        <v>116.7</v>
      </c>
      <c r="D34" s="16">
        <v>99.699999999999989</v>
      </c>
      <c r="E34" s="16">
        <v>13</v>
      </c>
      <c r="F34" s="16">
        <v>27</v>
      </c>
      <c r="G34" s="16">
        <v>89</v>
      </c>
      <c r="H34" s="16">
        <v>92</v>
      </c>
      <c r="I34" s="16">
        <v>130</v>
      </c>
    </row>
    <row r="35" spans="1:9" x14ac:dyDescent="0.2">
      <c r="A35" s="19" t="s">
        <v>48</v>
      </c>
      <c r="B35" s="15" t="s">
        <v>49</v>
      </c>
      <c r="C35" s="16">
        <v>15258.9</v>
      </c>
      <c r="D35" s="16">
        <v>17346.599999999999</v>
      </c>
      <c r="E35" s="16">
        <v>17637</v>
      </c>
      <c r="F35" s="16">
        <v>21072</v>
      </c>
      <c r="G35" s="16">
        <v>24408</v>
      </c>
      <c r="H35" s="16">
        <f>H36+H37+H38</f>
        <v>26293</v>
      </c>
      <c r="I35" s="16">
        <f>I36+I37+I38</f>
        <v>26196</v>
      </c>
    </row>
    <row r="36" spans="1:9" x14ac:dyDescent="0.2">
      <c r="A36" s="7" t="s">
        <v>50</v>
      </c>
      <c r="B36" s="5" t="s">
        <v>51</v>
      </c>
      <c r="C36" s="10">
        <v>8192</v>
      </c>
      <c r="D36" s="10">
        <v>9168.1</v>
      </c>
      <c r="E36" s="10">
        <v>9564</v>
      </c>
      <c r="F36" s="10">
        <v>10402</v>
      </c>
      <c r="G36" s="10">
        <v>12381</v>
      </c>
      <c r="H36" s="10">
        <v>12649</v>
      </c>
      <c r="I36" s="10">
        <v>13259</v>
      </c>
    </row>
    <row r="37" spans="1:9" x14ac:dyDescent="0.2">
      <c r="A37" s="7" t="s">
        <v>52</v>
      </c>
      <c r="B37" s="5" t="s">
        <v>53</v>
      </c>
      <c r="C37" s="10">
        <v>6987.8</v>
      </c>
      <c r="D37" s="10">
        <v>8085.7</v>
      </c>
      <c r="E37" s="10">
        <v>8018</v>
      </c>
      <c r="F37" s="10">
        <v>10629</v>
      </c>
      <c r="G37" s="10">
        <v>11866</v>
      </c>
      <c r="H37" s="10">
        <v>13471</v>
      </c>
      <c r="I37" s="10">
        <v>12717</v>
      </c>
    </row>
    <row r="38" spans="1:9" x14ac:dyDescent="0.2">
      <c r="A38" s="7" t="s">
        <v>54</v>
      </c>
      <c r="B38" s="5" t="s">
        <v>55</v>
      </c>
      <c r="C38" s="10">
        <v>79.099999999999994</v>
      </c>
      <c r="D38" s="10">
        <v>92.8</v>
      </c>
      <c r="E38" s="10">
        <v>55</v>
      </c>
      <c r="F38" s="10">
        <v>41</v>
      </c>
      <c r="G38" s="10">
        <v>161</v>
      </c>
      <c r="H38" s="10">
        <v>173</v>
      </c>
      <c r="I38" s="10">
        <v>220</v>
      </c>
    </row>
    <row r="39" spans="1:9" x14ac:dyDescent="0.2">
      <c r="A39" s="19" t="s">
        <v>56</v>
      </c>
      <c r="B39" s="15" t="s">
        <v>57</v>
      </c>
      <c r="C39" s="16">
        <v>25145</v>
      </c>
      <c r="D39" s="16">
        <v>28794.025158266271</v>
      </c>
      <c r="E39" s="16">
        <v>32542</v>
      </c>
      <c r="F39" s="16">
        <v>41433</v>
      </c>
      <c r="G39" s="16">
        <v>50350</v>
      </c>
      <c r="H39" s="16">
        <f>H40+H41+H42</f>
        <v>54776</v>
      </c>
      <c r="I39" s="16">
        <f>I40+I41+I42</f>
        <v>58601</v>
      </c>
    </row>
    <row r="40" spans="1:9" x14ac:dyDescent="0.2">
      <c r="A40" s="7" t="s">
        <v>58</v>
      </c>
      <c r="B40" s="5" t="s">
        <v>59</v>
      </c>
      <c r="C40" s="10">
        <v>165.6</v>
      </c>
      <c r="D40" s="10">
        <v>70.5</v>
      </c>
      <c r="E40" s="10">
        <v>47</v>
      </c>
      <c r="F40" s="10">
        <v>396</v>
      </c>
      <c r="G40" s="10">
        <v>170</v>
      </c>
      <c r="H40" s="10">
        <v>72</v>
      </c>
      <c r="I40" s="10">
        <v>110</v>
      </c>
    </row>
    <row r="41" spans="1:9" x14ac:dyDescent="0.2">
      <c r="A41" s="7" t="s">
        <v>60</v>
      </c>
      <c r="B41" s="5" t="s">
        <v>61</v>
      </c>
      <c r="C41" s="10">
        <v>6642</v>
      </c>
      <c r="D41" s="10">
        <v>8017.5</v>
      </c>
      <c r="E41" s="10">
        <v>3225</v>
      </c>
      <c r="F41" s="10">
        <v>4975</v>
      </c>
      <c r="G41" s="10">
        <v>6414</v>
      </c>
      <c r="H41" s="10">
        <v>8717</v>
      </c>
      <c r="I41" s="10">
        <v>7844</v>
      </c>
    </row>
    <row r="42" spans="1:9" x14ac:dyDescent="0.2">
      <c r="A42" s="7" t="s">
        <v>62</v>
      </c>
      <c r="B42" s="5" t="s">
        <v>63</v>
      </c>
      <c r="C42" s="10">
        <v>18337.400000000001</v>
      </c>
      <c r="D42" s="10">
        <v>20706.025158266271</v>
      </c>
      <c r="E42" s="10">
        <v>29270</v>
      </c>
      <c r="F42" s="10">
        <v>36062</v>
      </c>
      <c r="G42" s="10">
        <v>43766</v>
      </c>
      <c r="H42" s="10">
        <v>45987</v>
      </c>
      <c r="I42" s="10">
        <v>50647</v>
      </c>
    </row>
    <row r="43" spans="1:9" x14ac:dyDescent="0.2">
      <c r="A43" s="19" t="s">
        <v>64</v>
      </c>
      <c r="B43" s="15" t="s">
        <v>65</v>
      </c>
      <c r="C43" s="16">
        <v>1105.5</v>
      </c>
      <c r="D43" s="16">
        <v>673.09999999999991</v>
      </c>
      <c r="E43" s="16">
        <v>820</v>
      </c>
      <c r="F43" s="16">
        <v>1320</v>
      </c>
      <c r="G43" s="16">
        <v>1346</v>
      </c>
      <c r="H43" s="16">
        <f>H44+H45</f>
        <v>2290</v>
      </c>
      <c r="I43" s="16">
        <f>I44+I45</f>
        <v>1834</v>
      </c>
    </row>
    <row r="44" spans="1:9" x14ac:dyDescent="0.2">
      <c r="A44" s="7" t="s">
        <v>66</v>
      </c>
      <c r="B44" s="5" t="s">
        <v>67</v>
      </c>
      <c r="C44" s="10">
        <v>987.59999999999991</v>
      </c>
      <c r="D44" s="10">
        <v>560.29999999999995</v>
      </c>
      <c r="E44" s="10">
        <v>432</v>
      </c>
      <c r="F44" s="10">
        <v>792</v>
      </c>
      <c r="G44" s="10">
        <v>716</v>
      </c>
      <c r="H44" s="10">
        <v>1359</v>
      </c>
      <c r="I44" s="10">
        <v>869</v>
      </c>
    </row>
    <row r="45" spans="1:9" x14ac:dyDescent="0.2">
      <c r="A45" s="7" t="s">
        <v>68</v>
      </c>
      <c r="B45" s="5" t="s">
        <v>69</v>
      </c>
      <c r="C45" s="10">
        <v>117.9</v>
      </c>
      <c r="D45" s="10">
        <v>112.80000000000001</v>
      </c>
      <c r="E45" s="10">
        <v>388</v>
      </c>
      <c r="F45" s="10">
        <v>528</v>
      </c>
      <c r="G45" s="10">
        <v>630</v>
      </c>
      <c r="H45" s="10">
        <v>931</v>
      </c>
      <c r="I45" s="10">
        <v>965</v>
      </c>
    </row>
    <row r="46" spans="1:9" x14ac:dyDescent="0.2">
      <c r="A46" s="19" t="s">
        <v>70</v>
      </c>
      <c r="B46" s="15" t="s">
        <v>71</v>
      </c>
      <c r="C46" s="16">
        <v>6017.9</v>
      </c>
      <c r="D46" s="16">
        <v>5591.9</v>
      </c>
      <c r="E46" s="16">
        <v>5100</v>
      </c>
      <c r="F46" s="16">
        <v>4228</v>
      </c>
      <c r="G46" s="16">
        <v>4853</v>
      </c>
      <c r="H46" s="16">
        <v>5737</v>
      </c>
      <c r="I46" s="16">
        <v>6797</v>
      </c>
    </row>
    <row r="47" spans="1:9" x14ac:dyDescent="0.2">
      <c r="A47" s="12"/>
      <c r="B47" s="13"/>
    </row>
    <row r="48" spans="1:9" x14ac:dyDescent="0.2">
      <c r="A48" s="12"/>
      <c r="B48" s="13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</sheetData>
  <mergeCells count="1">
    <mergeCell ref="C4:I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B82F-EE07-4307-BE1B-181C940BFEEE}">
  <sheetPr>
    <pageSetUpPr fitToPage="1"/>
  </sheetPr>
  <dimension ref="A2:I68"/>
  <sheetViews>
    <sheetView zoomScaleNormal="100" workbookViewId="0">
      <selection activeCell="A5" sqref="A5"/>
    </sheetView>
  </sheetViews>
  <sheetFormatPr baseColWidth="10" defaultColWidth="9.140625" defaultRowHeight="12.75" x14ac:dyDescent="0.2"/>
  <cols>
    <col min="1" max="1" width="21.5703125" style="1" customWidth="1"/>
    <col min="2" max="2" width="68.7109375" bestFit="1" customWidth="1"/>
    <col min="3" max="9" width="13.7109375" customWidth="1"/>
    <col min="10" max="11" width="11.28515625" bestFit="1" customWidth="1"/>
    <col min="13" max="13" width="11.28515625" bestFit="1" customWidth="1"/>
    <col min="257" max="257" width="32.42578125" bestFit="1" customWidth="1"/>
    <col min="258" max="258" width="68.7109375" bestFit="1" customWidth="1"/>
    <col min="259" max="263" width="13.7109375" customWidth="1"/>
    <col min="264" max="264" width="10.85546875" bestFit="1" customWidth="1"/>
    <col min="513" max="513" width="32.42578125" bestFit="1" customWidth="1"/>
    <col min="514" max="514" width="68.7109375" bestFit="1" customWidth="1"/>
    <col min="515" max="519" width="13.7109375" customWidth="1"/>
    <col min="520" max="520" width="10.85546875" bestFit="1" customWidth="1"/>
    <col min="769" max="769" width="32.42578125" bestFit="1" customWidth="1"/>
    <col min="770" max="770" width="68.7109375" bestFit="1" customWidth="1"/>
    <col min="771" max="775" width="13.7109375" customWidth="1"/>
    <col min="776" max="776" width="10.85546875" bestFit="1" customWidth="1"/>
    <col min="1025" max="1025" width="32.42578125" bestFit="1" customWidth="1"/>
    <col min="1026" max="1026" width="68.7109375" bestFit="1" customWidth="1"/>
    <col min="1027" max="1031" width="13.7109375" customWidth="1"/>
    <col min="1032" max="1032" width="10.85546875" bestFit="1" customWidth="1"/>
    <col min="1281" max="1281" width="32.42578125" bestFit="1" customWidth="1"/>
    <col min="1282" max="1282" width="68.7109375" bestFit="1" customWidth="1"/>
    <col min="1283" max="1287" width="13.7109375" customWidth="1"/>
    <col min="1288" max="1288" width="10.85546875" bestFit="1" customWidth="1"/>
    <col min="1537" max="1537" width="32.42578125" bestFit="1" customWidth="1"/>
    <col min="1538" max="1538" width="68.7109375" bestFit="1" customWidth="1"/>
    <col min="1539" max="1543" width="13.7109375" customWidth="1"/>
    <col min="1544" max="1544" width="10.85546875" bestFit="1" customWidth="1"/>
    <col min="1793" max="1793" width="32.42578125" bestFit="1" customWidth="1"/>
    <col min="1794" max="1794" width="68.7109375" bestFit="1" customWidth="1"/>
    <col min="1795" max="1799" width="13.7109375" customWidth="1"/>
    <col min="1800" max="1800" width="10.85546875" bestFit="1" customWidth="1"/>
    <col min="2049" max="2049" width="32.42578125" bestFit="1" customWidth="1"/>
    <col min="2050" max="2050" width="68.7109375" bestFit="1" customWidth="1"/>
    <col min="2051" max="2055" width="13.7109375" customWidth="1"/>
    <col min="2056" max="2056" width="10.85546875" bestFit="1" customWidth="1"/>
    <col min="2305" max="2305" width="32.42578125" bestFit="1" customWidth="1"/>
    <col min="2306" max="2306" width="68.7109375" bestFit="1" customWidth="1"/>
    <col min="2307" max="2311" width="13.7109375" customWidth="1"/>
    <col min="2312" max="2312" width="10.85546875" bestFit="1" customWidth="1"/>
    <col min="2561" max="2561" width="32.42578125" bestFit="1" customWidth="1"/>
    <col min="2562" max="2562" width="68.7109375" bestFit="1" customWidth="1"/>
    <col min="2563" max="2567" width="13.7109375" customWidth="1"/>
    <col min="2568" max="2568" width="10.85546875" bestFit="1" customWidth="1"/>
    <col min="2817" max="2817" width="32.42578125" bestFit="1" customWidth="1"/>
    <col min="2818" max="2818" width="68.7109375" bestFit="1" customWidth="1"/>
    <col min="2819" max="2823" width="13.7109375" customWidth="1"/>
    <col min="2824" max="2824" width="10.85546875" bestFit="1" customWidth="1"/>
    <col min="3073" max="3073" width="32.42578125" bestFit="1" customWidth="1"/>
    <col min="3074" max="3074" width="68.7109375" bestFit="1" customWidth="1"/>
    <col min="3075" max="3079" width="13.7109375" customWidth="1"/>
    <col min="3080" max="3080" width="10.85546875" bestFit="1" customWidth="1"/>
    <col min="3329" max="3329" width="32.42578125" bestFit="1" customWidth="1"/>
    <col min="3330" max="3330" width="68.7109375" bestFit="1" customWidth="1"/>
    <col min="3331" max="3335" width="13.7109375" customWidth="1"/>
    <col min="3336" max="3336" width="10.85546875" bestFit="1" customWidth="1"/>
    <col min="3585" max="3585" width="32.42578125" bestFit="1" customWidth="1"/>
    <col min="3586" max="3586" width="68.7109375" bestFit="1" customWidth="1"/>
    <col min="3587" max="3591" width="13.7109375" customWidth="1"/>
    <col min="3592" max="3592" width="10.85546875" bestFit="1" customWidth="1"/>
    <col min="3841" max="3841" width="32.42578125" bestFit="1" customWidth="1"/>
    <col min="3842" max="3842" width="68.7109375" bestFit="1" customWidth="1"/>
    <col min="3843" max="3847" width="13.7109375" customWidth="1"/>
    <col min="3848" max="3848" width="10.85546875" bestFit="1" customWidth="1"/>
    <col min="4097" max="4097" width="32.42578125" bestFit="1" customWidth="1"/>
    <col min="4098" max="4098" width="68.7109375" bestFit="1" customWidth="1"/>
    <col min="4099" max="4103" width="13.7109375" customWidth="1"/>
    <col min="4104" max="4104" width="10.85546875" bestFit="1" customWidth="1"/>
    <col min="4353" max="4353" width="32.42578125" bestFit="1" customWidth="1"/>
    <col min="4354" max="4354" width="68.7109375" bestFit="1" customWidth="1"/>
    <col min="4355" max="4359" width="13.7109375" customWidth="1"/>
    <col min="4360" max="4360" width="10.85546875" bestFit="1" customWidth="1"/>
    <col min="4609" max="4609" width="32.42578125" bestFit="1" customWidth="1"/>
    <col min="4610" max="4610" width="68.7109375" bestFit="1" customWidth="1"/>
    <col min="4611" max="4615" width="13.7109375" customWidth="1"/>
    <col min="4616" max="4616" width="10.85546875" bestFit="1" customWidth="1"/>
    <col min="4865" max="4865" width="32.42578125" bestFit="1" customWidth="1"/>
    <col min="4866" max="4866" width="68.7109375" bestFit="1" customWidth="1"/>
    <col min="4867" max="4871" width="13.7109375" customWidth="1"/>
    <col min="4872" max="4872" width="10.85546875" bestFit="1" customWidth="1"/>
    <col min="5121" max="5121" width="32.42578125" bestFit="1" customWidth="1"/>
    <col min="5122" max="5122" width="68.7109375" bestFit="1" customWidth="1"/>
    <col min="5123" max="5127" width="13.7109375" customWidth="1"/>
    <col min="5128" max="5128" width="10.85546875" bestFit="1" customWidth="1"/>
    <col min="5377" max="5377" width="32.42578125" bestFit="1" customWidth="1"/>
    <col min="5378" max="5378" width="68.7109375" bestFit="1" customWidth="1"/>
    <col min="5379" max="5383" width="13.7109375" customWidth="1"/>
    <col min="5384" max="5384" width="10.85546875" bestFit="1" customWidth="1"/>
    <col min="5633" max="5633" width="32.42578125" bestFit="1" customWidth="1"/>
    <col min="5634" max="5634" width="68.7109375" bestFit="1" customWidth="1"/>
    <col min="5635" max="5639" width="13.7109375" customWidth="1"/>
    <col min="5640" max="5640" width="10.85546875" bestFit="1" customWidth="1"/>
    <col min="5889" max="5889" width="32.42578125" bestFit="1" customWidth="1"/>
    <col min="5890" max="5890" width="68.7109375" bestFit="1" customWidth="1"/>
    <col min="5891" max="5895" width="13.7109375" customWidth="1"/>
    <col min="5896" max="5896" width="10.85546875" bestFit="1" customWidth="1"/>
    <col min="6145" max="6145" width="32.42578125" bestFit="1" customWidth="1"/>
    <col min="6146" max="6146" width="68.7109375" bestFit="1" customWidth="1"/>
    <col min="6147" max="6151" width="13.7109375" customWidth="1"/>
    <col min="6152" max="6152" width="10.85546875" bestFit="1" customWidth="1"/>
    <col min="6401" max="6401" width="32.42578125" bestFit="1" customWidth="1"/>
    <col min="6402" max="6402" width="68.7109375" bestFit="1" customWidth="1"/>
    <col min="6403" max="6407" width="13.7109375" customWidth="1"/>
    <col min="6408" max="6408" width="10.85546875" bestFit="1" customWidth="1"/>
    <col min="6657" max="6657" width="32.42578125" bestFit="1" customWidth="1"/>
    <col min="6658" max="6658" width="68.7109375" bestFit="1" customWidth="1"/>
    <col min="6659" max="6663" width="13.7109375" customWidth="1"/>
    <col min="6664" max="6664" width="10.85546875" bestFit="1" customWidth="1"/>
    <col min="6913" max="6913" width="32.42578125" bestFit="1" customWidth="1"/>
    <col min="6914" max="6914" width="68.7109375" bestFit="1" customWidth="1"/>
    <col min="6915" max="6919" width="13.7109375" customWidth="1"/>
    <col min="6920" max="6920" width="10.85546875" bestFit="1" customWidth="1"/>
    <col min="7169" max="7169" width="32.42578125" bestFit="1" customWidth="1"/>
    <col min="7170" max="7170" width="68.7109375" bestFit="1" customWidth="1"/>
    <col min="7171" max="7175" width="13.7109375" customWidth="1"/>
    <col min="7176" max="7176" width="10.85546875" bestFit="1" customWidth="1"/>
    <col min="7425" max="7425" width="32.42578125" bestFit="1" customWidth="1"/>
    <col min="7426" max="7426" width="68.7109375" bestFit="1" customWidth="1"/>
    <col min="7427" max="7431" width="13.7109375" customWidth="1"/>
    <col min="7432" max="7432" width="10.85546875" bestFit="1" customWidth="1"/>
    <col min="7681" max="7681" width="32.42578125" bestFit="1" customWidth="1"/>
    <col min="7682" max="7682" width="68.7109375" bestFit="1" customWidth="1"/>
    <col min="7683" max="7687" width="13.7109375" customWidth="1"/>
    <col min="7688" max="7688" width="10.85546875" bestFit="1" customWidth="1"/>
    <col min="7937" max="7937" width="32.42578125" bestFit="1" customWidth="1"/>
    <col min="7938" max="7938" width="68.7109375" bestFit="1" customWidth="1"/>
    <col min="7939" max="7943" width="13.7109375" customWidth="1"/>
    <col min="7944" max="7944" width="10.85546875" bestFit="1" customWidth="1"/>
    <col min="8193" max="8193" width="32.42578125" bestFit="1" customWidth="1"/>
    <col min="8194" max="8194" width="68.7109375" bestFit="1" customWidth="1"/>
    <col min="8195" max="8199" width="13.7109375" customWidth="1"/>
    <col min="8200" max="8200" width="10.85546875" bestFit="1" customWidth="1"/>
    <col min="8449" max="8449" width="32.42578125" bestFit="1" customWidth="1"/>
    <col min="8450" max="8450" width="68.7109375" bestFit="1" customWidth="1"/>
    <col min="8451" max="8455" width="13.7109375" customWidth="1"/>
    <col min="8456" max="8456" width="10.85546875" bestFit="1" customWidth="1"/>
    <col min="8705" max="8705" width="32.42578125" bestFit="1" customWidth="1"/>
    <col min="8706" max="8706" width="68.7109375" bestFit="1" customWidth="1"/>
    <col min="8707" max="8711" width="13.7109375" customWidth="1"/>
    <col min="8712" max="8712" width="10.85546875" bestFit="1" customWidth="1"/>
    <col min="8961" max="8961" width="32.42578125" bestFit="1" customWidth="1"/>
    <col min="8962" max="8962" width="68.7109375" bestFit="1" customWidth="1"/>
    <col min="8963" max="8967" width="13.7109375" customWidth="1"/>
    <col min="8968" max="8968" width="10.85546875" bestFit="1" customWidth="1"/>
    <col min="9217" max="9217" width="32.42578125" bestFit="1" customWidth="1"/>
    <col min="9218" max="9218" width="68.7109375" bestFit="1" customWidth="1"/>
    <col min="9219" max="9223" width="13.7109375" customWidth="1"/>
    <col min="9224" max="9224" width="10.85546875" bestFit="1" customWidth="1"/>
    <col min="9473" max="9473" width="32.42578125" bestFit="1" customWidth="1"/>
    <col min="9474" max="9474" width="68.7109375" bestFit="1" customWidth="1"/>
    <col min="9475" max="9479" width="13.7109375" customWidth="1"/>
    <col min="9480" max="9480" width="10.85546875" bestFit="1" customWidth="1"/>
    <col min="9729" max="9729" width="32.42578125" bestFit="1" customWidth="1"/>
    <col min="9730" max="9730" width="68.7109375" bestFit="1" customWidth="1"/>
    <col min="9731" max="9735" width="13.7109375" customWidth="1"/>
    <col min="9736" max="9736" width="10.85546875" bestFit="1" customWidth="1"/>
    <col min="9985" max="9985" width="32.42578125" bestFit="1" customWidth="1"/>
    <col min="9986" max="9986" width="68.7109375" bestFit="1" customWidth="1"/>
    <col min="9987" max="9991" width="13.7109375" customWidth="1"/>
    <col min="9992" max="9992" width="10.85546875" bestFit="1" customWidth="1"/>
    <col min="10241" max="10241" width="32.42578125" bestFit="1" customWidth="1"/>
    <col min="10242" max="10242" width="68.7109375" bestFit="1" customWidth="1"/>
    <col min="10243" max="10247" width="13.7109375" customWidth="1"/>
    <col min="10248" max="10248" width="10.85546875" bestFit="1" customWidth="1"/>
    <col min="10497" max="10497" width="32.42578125" bestFit="1" customWidth="1"/>
    <col min="10498" max="10498" width="68.7109375" bestFit="1" customWidth="1"/>
    <col min="10499" max="10503" width="13.7109375" customWidth="1"/>
    <col min="10504" max="10504" width="10.85546875" bestFit="1" customWidth="1"/>
    <col min="10753" max="10753" width="32.42578125" bestFit="1" customWidth="1"/>
    <col min="10754" max="10754" width="68.7109375" bestFit="1" customWidth="1"/>
    <col min="10755" max="10759" width="13.7109375" customWidth="1"/>
    <col min="10760" max="10760" width="10.85546875" bestFit="1" customWidth="1"/>
    <col min="11009" max="11009" width="32.42578125" bestFit="1" customWidth="1"/>
    <col min="11010" max="11010" width="68.7109375" bestFit="1" customWidth="1"/>
    <col min="11011" max="11015" width="13.7109375" customWidth="1"/>
    <col min="11016" max="11016" width="10.85546875" bestFit="1" customWidth="1"/>
    <col min="11265" max="11265" width="32.42578125" bestFit="1" customWidth="1"/>
    <col min="11266" max="11266" width="68.7109375" bestFit="1" customWidth="1"/>
    <col min="11267" max="11271" width="13.7109375" customWidth="1"/>
    <col min="11272" max="11272" width="10.85546875" bestFit="1" customWidth="1"/>
    <col min="11521" max="11521" width="32.42578125" bestFit="1" customWidth="1"/>
    <col min="11522" max="11522" width="68.7109375" bestFit="1" customWidth="1"/>
    <col min="11523" max="11527" width="13.7109375" customWidth="1"/>
    <col min="11528" max="11528" width="10.85546875" bestFit="1" customWidth="1"/>
    <col min="11777" max="11777" width="32.42578125" bestFit="1" customWidth="1"/>
    <col min="11778" max="11778" width="68.7109375" bestFit="1" customWidth="1"/>
    <col min="11779" max="11783" width="13.7109375" customWidth="1"/>
    <col min="11784" max="11784" width="10.85546875" bestFit="1" customWidth="1"/>
    <col min="12033" max="12033" width="32.42578125" bestFit="1" customWidth="1"/>
    <col min="12034" max="12034" width="68.7109375" bestFit="1" customWidth="1"/>
    <col min="12035" max="12039" width="13.7109375" customWidth="1"/>
    <col min="12040" max="12040" width="10.85546875" bestFit="1" customWidth="1"/>
    <col min="12289" max="12289" width="32.42578125" bestFit="1" customWidth="1"/>
    <col min="12290" max="12290" width="68.7109375" bestFit="1" customWidth="1"/>
    <col min="12291" max="12295" width="13.7109375" customWidth="1"/>
    <col min="12296" max="12296" width="10.85546875" bestFit="1" customWidth="1"/>
    <col min="12545" max="12545" width="32.42578125" bestFit="1" customWidth="1"/>
    <col min="12546" max="12546" width="68.7109375" bestFit="1" customWidth="1"/>
    <col min="12547" max="12551" width="13.7109375" customWidth="1"/>
    <col min="12552" max="12552" width="10.85546875" bestFit="1" customWidth="1"/>
    <col min="12801" max="12801" width="32.42578125" bestFit="1" customWidth="1"/>
    <col min="12802" max="12802" width="68.7109375" bestFit="1" customWidth="1"/>
    <col min="12803" max="12807" width="13.7109375" customWidth="1"/>
    <col min="12808" max="12808" width="10.85546875" bestFit="1" customWidth="1"/>
    <col min="13057" max="13057" width="32.42578125" bestFit="1" customWidth="1"/>
    <col min="13058" max="13058" width="68.7109375" bestFit="1" customWidth="1"/>
    <col min="13059" max="13063" width="13.7109375" customWidth="1"/>
    <col min="13064" max="13064" width="10.85546875" bestFit="1" customWidth="1"/>
    <col min="13313" max="13313" width="32.42578125" bestFit="1" customWidth="1"/>
    <col min="13314" max="13314" width="68.7109375" bestFit="1" customWidth="1"/>
    <col min="13315" max="13319" width="13.7109375" customWidth="1"/>
    <col min="13320" max="13320" width="10.85546875" bestFit="1" customWidth="1"/>
    <col min="13569" max="13569" width="32.42578125" bestFit="1" customWidth="1"/>
    <col min="13570" max="13570" width="68.7109375" bestFit="1" customWidth="1"/>
    <col min="13571" max="13575" width="13.7109375" customWidth="1"/>
    <col min="13576" max="13576" width="10.85546875" bestFit="1" customWidth="1"/>
    <col min="13825" max="13825" width="32.42578125" bestFit="1" customWidth="1"/>
    <col min="13826" max="13826" width="68.7109375" bestFit="1" customWidth="1"/>
    <col min="13827" max="13831" width="13.7109375" customWidth="1"/>
    <col min="13832" max="13832" width="10.85546875" bestFit="1" customWidth="1"/>
    <col min="14081" max="14081" width="32.42578125" bestFit="1" customWidth="1"/>
    <col min="14082" max="14082" width="68.7109375" bestFit="1" customWidth="1"/>
    <col min="14083" max="14087" width="13.7109375" customWidth="1"/>
    <col min="14088" max="14088" width="10.85546875" bestFit="1" customWidth="1"/>
    <col min="14337" max="14337" width="32.42578125" bestFit="1" customWidth="1"/>
    <col min="14338" max="14338" width="68.7109375" bestFit="1" customWidth="1"/>
    <col min="14339" max="14343" width="13.7109375" customWidth="1"/>
    <col min="14344" max="14344" width="10.85546875" bestFit="1" customWidth="1"/>
    <col min="14593" max="14593" width="32.42578125" bestFit="1" customWidth="1"/>
    <col min="14594" max="14594" width="68.7109375" bestFit="1" customWidth="1"/>
    <col min="14595" max="14599" width="13.7109375" customWidth="1"/>
    <col min="14600" max="14600" width="10.85546875" bestFit="1" customWidth="1"/>
    <col min="14849" max="14849" width="32.42578125" bestFit="1" customWidth="1"/>
    <col min="14850" max="14850" width="68.7109375" bestFit="1" customWidth="1"/>
    <col min="14851" max="14855" width="13.7109375" customWidth="1"/>
    <col min="14856" max="14856" width="10.85546875" bestFit="1" customWidth="1"/>
    <col min="15105" max="15105" width="32.42578125" bestFit="1" customWidth="1"/>
    <col min="15106" max="15106" width="68.7109375" bestFit="1" customWidth="1"/>
    <col min="15107" max="15111" width="13.7109375" customWidth="1"/>
    <col min="15112" max="15112" width="10.85546875" bestFit="1" customWidth="1"/>
    <col min="15361" max="15361" width="32.42578125" bestFit="1" customWidth="1"/>
    <col min="15362" max="15362" width="68.7109375" bestFit="1" customWidth="1"/>
    <col min="15363" max="15367" width="13.7109375" customWidth="1"/>
    <col min="15368" max="15368" width="10.85546875" bestFit="1" customWidth="1"/>
    <col min="15617" max="15617" width="32.42578125" bestFit="1" customWidth="1"/>
    <col min="15618" max="15618" width="68.7109375" bestFit="1" customWidth="1"/>
    <col min="15619" max="15623" width="13.7109375" customWidth="1"/>
    <col min="15624" max="15624" width="10.85546875" bestFit="1" customWidth="1"/>
    <col min="15873" max="15873" width="32.42578125" bestFit="1" customWidth="1"/>
    <col min="15874" max="15874" width="68.7109375" bestFit="1" customWidth="1"/>
    <col min="15875" max="15879" width="13.7109375" customWidth="1"/>
    <col min="15880" max="15880" width="10.85546875" bestFit="1" customWidth="1"/>
    <col min="16129" max="16129" width="32.42578125" bestFit="1" customWidth="1"/>
    <col min="16130" max="16130" width="68.7109375" bestFit="1" customWidth="1"/>
    <col min="16131" max="16135" width="13.7109375" customWidth="1"/>
    <col min="16136" max="16136" width="10.85546875" bestFit="1" customWidth="1"/>
  </cols>
  <sheetData>
    <row r="2" spans="1:9" ht="21" x14ac:dyDescent="0.35">
      <c r="A2" s="24" t="s">
        <v>74</v>
      </c>
      <c r="B2" s="24"/>
      <c r="C2" s="24"/>
      <c r="D2" s="24"/>
      <c r="E2" s="24"/>
      <c r="F2" s="24"/>
      <c r="G2" s="24"/>
      <c r="H2" s="25"/>
      <c r="I2" s="25"/>
    </row>
    <row r="4" spans="1:9" x14ac:dyDescent="0.2">
      <c r="C4" s="26" t="s">
        <v>72</v>
      </c>
      <c r="D4" s="27"/>
      <c r="E4" s="27"/>
      <c r="F4" s="27"/>
      <c r="G4" s="27"/>
      <c r="H4" s="27"/>
      <c r="I4" s="27"/>
    </row>
    <row r="5" spans="1:9" ht="56.25" x14ac:dyDescent="0.2">
      <c r="A5" s="14" t="s">
        <v>0</v>
      </c>
      <c r="B5" s="14" t="s">
        <v>1</v>
      </c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14">
        <v>2025</v>
      </c>
    </row>
    <row r="6" spans="1:9" x14ac:dyDescent="0.2">
      <c r="A6" s="2"/>
      <c r="B6" s="17" t="s">
        <v>2</v>
      </c>
      <c r="C6" s="3">
        <v>92640.6</v>
      </c>
      <c r="D6" s="3">
        <v>67697.953242600881</v>
      </c>
      <c r="E6" s="3">
        <v>77129</v>
      </c>
      <c r="F6" s="3">
        <v>109642</v>
      </c>
      <c r="G6" s="3">
        <v>128963</v>
      </c>
      <c r="H6" s="3">
        <f>H7+H8+H9+H20+H23+H26+H31+H34+H35+H39+H43+H46</f>
        <v>141643</v>
      </c>
      <c r="I6" s="3">
        <f>I7+I8+I9+I20+I23+I26+I31+I34+I35+I39+I43+I46</f>
        <v>155445</v>
      </c>
    </row>
    <row r="7" spans="1:9" x14ac:dyDescent="0.2">
      <c r="A7" s="19">
        <v>1</v>
      </c>
      <c r="B7" s="15" t="s">
        <v>3</v>
      </c>
      <c r="C7" s="16">
        <v>27</v>
      </c>
      <c r="D7" s="16">
        <v>17</v>
      </c>
      <c r="E7" s="16">
        <v>28</v>
      </c>
      <c r="F7" s="16">
        <v>23</v>
      </c>
      <c r="G7" s="16">
        <v>23</v>
      </c>
      <c r="H7" s="16">
        <v>24</v>
      </c>
      <c r="I7" s="16">
        <v>27</v>
      </c>
    </row>
    <row r="8" spans="1:9" x14ac:dyDescent="0.2">
      <c r="A8" s="19">
        <v>2</v>
      </c>
      <c r="B8" s="15" t="s">
        <v>4</v>
      </c>
      <c r="C8" s="16">
        <v>793</v>
      </c>
      <c r="D8" s="16">
        <v>536</v>
      </c>
      <c r="E8" s="16">
        <v>1333</v>
      </c>
      <c r="F8" s="16">
        <v>1112</v>
      </c>
      <c r="G8" s="16">
        <v>1886</v>
      </c>
      <c r="H8" s="16">
        <v>1583</v>
      </c>
      <c r="I8" s="16">
        <v>2501</v>
      </c>
    </row>
    <row r="9" spans="1:9" x14ac:dyDescent="0.2">
      <c r="A9" s="19">
        <v>3</v>
      </c>
      <c r="B9" s="15" t="s">
        <v>5</v>
      </c>
      <c r="C9" s="16">
        <v>36795.599999999999</v>
      </c>
      <c r="D9" s="16">
        <v>27252</v>
      </c>
      <c r="E9" s="16">
        <v>33209</v>
      </c>
      <c r="F9" s="16">
        <v>53692</v>
      </c>
      <c r="G9" s="16">
        <v>54712</v>
      </c>
      <c r="H9" s="16">
        <f>H10+H13+H16+H19</f>
        <v>58143</v>
      </c>
      <c r="I9" s="16">
        <f>I10+I13+I16+I19</f>
        <v>62110</v>
      </c>
    </row>
    <row r="10" spans="1:9" x14ac:dyDescent="0.2">
      <c r="A10" s="7">
        <v>3.1</v>
      </c>
      <c r="B10" s="5" t="s">
        <v>6</v>
      </c>
      <c r="C10" s="6">
        <v>23065</v>
      </c>
      <c r="D10" s="6">
        <v>18791.5</v>
      </c>
      <c r="E10" s="6">
        <v>23796</v>
      </c>
      <c r="F10" s="6">
        <v>40433</v>
      </c>
      <c r="G10" s="6">
        <v>38023</v>
      </c>
      <c r="H10" s="6">
        <f>H11+H12</f>
        <v>40822</v>
      </c>
      <c r="I10" s="6">
        <f>I11+I12</f>
        <v>43269</v>
      </c>
    </row>
    <row r="11" spans="1:9" x14ac:dyDescent="0.2">
      <c r="A11" s="20" t="s">
        <v>7</v>
      </c>
      <c r="B11" s="8" t="s">
        <v>8</v>
      </c>
      <c r="C11" s="6">
        <v>320</v>
      </c>
      <c r="D11" s="6">
        <v>175</v>
      </c>
      <c r="E11" s="6">
        <v>540</v>
      </c>
      <c r="F11" s="6">
        <v>588</v>
      </c>
      <c r="G11" s="6">
        <v>599</v>
      </c>
      <c r="H11" s="6">
        <v>410</v>
      </c>
      <c r="I11" s="6">
        <v>419</v>
      </c>
    </row>
    <row r="12" spans="1:9" x14ac:dyDescent="0.2">
      <c r="A12" s="20" t="s">
        <v>9</v>
      </c>
      <c r="B12" s="8" t="s">
        <v>10</v>
      </c>
      <c r="C12" s="6">
        <v>22745</v>
      </c>
      <c r="D12" s="6">
        <v>18616.5</v>
      </c>
      <c r="E12" s="6">
        <v>23256</v>
      </c>
      <c r="F12" s="6">
        <v>39845</v>
      </c>
      <c r="G12" s="6">
        <v>37424</v>
      </c>
      <c r="H12" s="6">
        <v>40412</v>
      </c>
      <c r="I12" s="6">
        <v>42850</v>
      </c>
    </row>
    <row r="13" spans="1:9" x14ac:dyDescent="0.2">
      <c r="A13" s="7">
        <v>3.2</v>
      </c>
      <c r="B13" s="5" t="s">
        <v>11</v>
      </c>
      <c r="C13" s="6">
        <v>9896.2000000000007</v>
      </c>
      <c r="D13" s="6">
        <v>4827</v>
      </c>
      <c r="E13" s="6">
        <v>5547</v>
      </c>
      <c r="F13" s="6">
        <v>8295</v>
      </c>
      <c r="G13" s="6">
        <v>12273</v>
      </c>
      <c r="H13" s="6">
        <f>H14+H15</f>
        <v>12385</v>
      </c>
      <c r="I13" s="6">
        <f>I14+I15</f>
        <v>13759</v>
      </c>
    </row>
    <row r="14" spans="1:9" x14ac:dyDescent="0.2">
      <c r="A14" s="20" t="s">
        <v>12</v>
      </c>
      <c r="B14" s="8" t="s">
        <v>8</v>
      </c>
      <c r="C14" s="6">
        <v>8587</v>
      </c>
      <c r="D14" s="6">
        <v>3593.6</v>
      </c>
      <c r="E14" s="6">
        <v>3979</v>
      </c>
      <c r="F14" s="6">
        <v>5634</v>
      </c>
      <c r="G14" s="6">
        <v>9001</v>
      </c>
      <c r="H14" s="6">
        <v>9012</v>
      </c>
      <c r="I14" s="6">
        <v>10040</v>
      </c>
    </row>
    <row r="15" spans="1:9" x14ac:dyDescent="0.2">
      <c r="A15" s="20" t="s">
        <v>13</v>
      </c>
      <c r="B15" s="8" t="s">
        <v>10</v>
      </c>
      <c r="C15" s="6">
        <v>1309.2</v>
      </c>
      <c r="D15" s="6">
        <v>1233.4000000000001</v>
      </c>
      <c r="E15" s="6">
        <v>1568</v>
      </c>
      <c r="F15" s="6">
        <v>2661</v>
      </c>
      <c r="G15" s="6">
        <v>3272</v>
      </c>
      <c r="H15" s="6">
        <v>3373</v>
      </c>
      <c r="I15" s="6">
        <v>3719</v>
      </c>
    </row>
    <row r="16" spans="1:9" x14ac:dyDescent="0.2">
      <c r="A16" s="7">
        <v>3.3</v>
      </c>
      <c r="B16" s="5" t="s">
        <v>14</v>
      </c>
      <c r="C16" s="9">
        <v>3469.8</v>
      </c>
      <c r="D16" s="9">
        <v>3296.7</v>
      </c>
      <c r="E16" s="9">
        <v>3317</v>
      </c>
      <c r="F16" s="6">
        <v>4364</v>
      </c>
      <c r="G16" s="6">
        <v>3846</v>
      </c>
      <c r="H16" s="6">
        <f>H17+H18</f>
        <v>4340</v>
      </c>
      <c r="I16" s="6">
        <f>I17+I18</f>
        <v>4480</v>
      </c>
    </row>
    <row r="17" spans="1:9" x14ac:dyDescent="0.2">
      <c r="A17" s="20" t="s">
        <v>15</v>
      </c>
      <c r="B17" s="8" t="s">
        <v>8</v>
      </c>
      <c r="C17" s="6">
        <v>2.5</v>
      </c>
      <c r="D17" s="6">
        <v>2.5</v>
      </c>
      <c r="E17" s="6">
        <v>0</v>
      </c>
      <c r="F17" s="6">
        <v>14</v>
      </c>
      <c r="G17" s="6">
        <v>49</v>
      </c>
      <c r="H17" s="6">
        <v>50</v>
      </c>
      <c r="I17" s="6">
        <v>59</v>
      </c>
    </row>
    <row r="18" spans="1:9" x14ac:dyDescent="0.2">
      <c r="A18" s="20" t="s">
        <v>16</v>
      </c>
      <c r="B18" s="8" t="s">
        <v>10</v>
      </c>
      <c r="C18" s="6">
        <v>3467.3</v>
      </c>
      <c r="D18" s="6">
        <v>3294.2</v>
      </c>
      <c r="E18" s="6">
        <v>3317</v>
      </c>
      <c r="F18" s="6">
        <v>4350</v>
      </c>
      <c r="G18" s="6">
        <v>3797</v>
      </c>
      <c r="H18" s="6">
        <v>4290</v>
      </c>
      <c r="I18" s="6">
        <v>4421</v>
      </c>
    </row>
    <row r="19" spans="1:9" x14ac:dyDescent="0.2">
      <c r="A19" s="7">
        <v>3.4</v>
      </c>
      <c r="B19" s="5" t="s">
        <v>17</v>
      </c>
      <c r="C19" s="6">
        <v>364.6</v>
      </c>
      <c r="D19" s="6">
        <v>336.8</v>
      </c>
      <c r="E19" s="6">
        <v>549</v>
      </c>
      <c r="F19" s="6">
        <v>600</v>
      </c>
      <c r="G19" s="6">
        <v>570</v>
      </c>
      <c r="H19" s="6">
        <v>596</v>
      </c>
      <c r="I19" s="6">
        <v>602</v>
      </c>
    </row>
    <row r="20" spans="1:9" x14ac:dyDescent="0.2">
      <c r="A20" s="19" t="s">
        <v>18</v>
      </c>
      <c r="B20" s="15" t="s">
        <v>19</v>
      </c>
      <c r="C20" s="16">
        <v>20934.5</v>
      </c>
      <c r="D20" s="16">
        <v>10537.4</v>
      </c>
      <c r="E20" s="16">
        <v>10845</v>
      </c>
      <c r="F20" s="16">
        <v>19351</v>
      </c>
      <c r="G20" s="16">
        <v>26858</v>
      </c>
      <c r="H20" s="16">
        <f>H21+H22</f>
        <v>29368</v>
      </c>
      <c r="I20" s="16">
        <f>I21+I22</f>
        <v>33231</v>
      </c>
    </row>
    <row r="21" spans="1:9" x14ac:dyDescent="0.2">
      <c r="A21" s="7" t="s">
        <v>20</v>
      </c>
      <c r="B21" s="5" t="s">
        <v>21</v>
      </c>
      <c r="C21" s="10">
        <v>1783.2999999999997</v>
      </c>
      <c r="D21" s="10">
        <v>840.5</v>
      </c>
      <c r="E21" s="10">
        <v>919</v>
      </c>
      <c r="F21" s="10">
        <v>1226</v>
      </c>
      <c r="G21" s="10">
        <v>1453</v>
      </c>
      <c r="H21" s="10">
        <v>1319</v>
      </c>
      <c r="I21" s="10">
        <v>1396</v>
      </c>
    </row>
    <row r="22" spans="1:9" x14ac:dyDescent="0.2">
      <c r="A22" s="7" t="s">
        <v>22</v>
      </c>
      <c r="B22" s="5" t="s">
        <v>23</v>
      </c>
      <c r="C22" s="10">
        <v>19151.2</v>
      </c>
      <c r="D22" s="10">
        <v>9696.9</v>
      </c>
      <c r="E22" s="10">
        <v>9926</v>
      </c>
      <c r="F22" s="10">
        <v>18125</v>
      </c>
      <c r="G22" s="10">
        <v>25405</v>
      </c>
      <c r="H22" s="10">
        <v>28049</v>
      </c>
      <c r="I22" s="10">
        <v>31835</v>
      </c>
    </row>
    <row r="23" spans="1:9" x14ac:dyDescent="0.2">
      <c r="A23" s="19" t="s">
        <v>24</v>
      </c>
      <c r="B23" s="15" t="s">
        <v>25</v>
      </c>
      <c r="C23" s="16">
        <v>3949</v>
      </c>
      <c r="D23" s="16">
        <v>2741.2000000000003</v>
      </c>
      <c r="E23" s="16">
        <v>2607</v>
      </c>
      <c r="F23" s="16">
        <v>3048</v>
      </c>
      <c r="G23" s="16">
        <v>2653</v>
      </c>
      <c r="H23" s="16">
        <f>H24+H25</f>
        <v>3849</v>
      </c>
      <c r="I23" s="16">
        <f>I24+I25</f>
        <v>5593</v>
      </c>
    </row>
    <row r="24" spans="1:9" x14ac:dyDescent="0.2">
      <c r="A24" s="7" t="s">
        <v>26</v>
      </c>
      <c r="B24" s="5" t="s">
        <v>27</v>
      </c>
      <c r="C24" s="10">
        <v>609</v>
      </c>
      <c r="D24" s="10">
        <v>319.89999999999998</v>
      </c>
      <c r="E24" s="10">
        <v>381</v>
      </c>
      <c r="F24" s="10">
        <v>326</v>
      </c>
      <c r="G24" s="10">
        <v>223</v>
      </c>
      <c r="H24" s="10">
        <v>311</v>
      </c>
      <c r="I24" s="10">
        <v>366</v>
      </c>
    </row>
    <row r="25" spans="1:9" x14ac:dyDescent="0.2">
      <c r="A25" s="7" t="s">
        <v>28</v>
      </c>
      <c r="B25" s="5" t="s">
        <v>29</v>
      </c>
      <c r="C25" s="10">
        <v>3340</v>
      </c>
      <c r="D25" s="10">
        <v>2421.3000000000002</v>
      </c>
      <c r="E25" s="10">
        <v>2226</v>
      </c>
      <c r="F25" s="10">
        <v>2722</v>
      </c>
      <c r="G25" s="10">
        <v>2430</v>
      </c>
      <c r="H25" s="10">
        <v>3538</v>
      </c>
      <c r="I25" s="10">
        <v>5227</v>
      </c>
    </row>
    <row r="26" spans="1:9" x14ac:dyDescent="0.2">
      <c r="A26" s="19" t="s">
        <v>30</v>
      </c>
      <c r="B26" s="15" t="s">
        <v>31</v>
      </c>
      <c r="C26" s="16">
        <v>1658.7</v>
      </c>
      <c r="D26" s="16">
        <v>1877.0627200000001</v>
      </c>
      <c r="E26" s="16">
        <v>1840</v>
      </c>
      <c r="F26" s="16">
        <v>1623</v>
      </c>
      <c r="G26" s="16">
        <v>1909</v>
      </c>
      <c r="H26" s="16">
        <f>H27+H28+H29+H30</f>
        <v>1993</v>
      </c>
      <c r="I26" s="16">
        <f>I27+I28+I29+I30</f>
        <v>2375</v>
      </c>
    </row>
    <row r="27" spans="1:9" x14ac:dyDescent="0.2">
      <c r="A27" s="7" t="s">
        <v>32</v>
      </c>
      <c r="B27" s="5" t="s">
        <v>33</v>
      </c>
      <c r="C27" s="10">
        <v>8.9</v>
      </c>
      <c r="D27" s="10">
        <v>21.905519999999989</v>
      </c>
      <c r="E27" s="10">
        <v>45</v>
      </c>
      <c r="F27" s="10">
        <v>51</v>
      </c>
      <c r="G27" s="10">
        <v>53</v>
      </c>
      <c r="H27" s="10">
        <v>63</v>
      </c>
      <c r="I27" s="10">
        <v>59</v>
      </c>
    </row>
    <row r="28" spans="1:9" x14ac:dyDescent="0.2">
      <c r="A28" s="7" t="s">
        <v>34</v>
      </c>
      <c r="B28" s="11" t="s">
        <v>35</v>
      </c>
      <c r="C28" s="10">
        <v>1186.8</v>
      </c>
      <c r="D28" s="10">
        <v>1450.6572000000001</v>
      </c>
      <c r="E28" s="10">
        <v>1647</v>
      </c>
      <c r="F28" s="10">
        <v>1446</v>
      </c>
      <c r="G28" s="10">
        <v>1809</v>
      </c>
      <c r="H28" s="10">
        <v>1876</v>
      </c>
      <c r="I28" s="10">
        <v>2241</v>
      </c>
    </row>
    <row r="29" spans="1:9" x14ac:dyDescent="0.2">
      <c r="A29" s="7" t="s">
        <v>36</v>
      </c>
      <c r="B29" s="5" t="s">
        <v>37</v>
      </c>
      <c r="C29" s="10">
        <v>463</v>
      </c>
      <c r="D29" s="10">
        <v>404.5</v>
      </c>
      <c r="E29" s="10">
        <v>148</v>
      </c>
      <c r="F29" s="10">
        <v>126</v>
      </c>
      <c r="G29" s="10">
        <v>47</v>
      </c>
      <c r="H29" s="10">
        <v>54</v>
      </c>
      <c r="I29" s="10">
        <v>75</v>
      </c>
    </row>
    <row r="30" spans="1:9" x14ac:dyDescent="0.2">
      <c r="A30" s="7" t="s">
        <v>38</v>
      </c>
      <c r="B30" s="5" t="s">
        <v>39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x14ac:dyDescent="0.2">
      <c r="A31" s="19" t="s">
        <v>40</v>
      </c>
      <c r="B31" s="15" t="s">
        <v>41</v>
      </c>
      <c r="C31" s="16">
        <v>1263.3000000000002</v>
      </c>
      <c r="D31" s="16">
        <v>960.69999999999993</v>
      </c>
      <c r="E31" s="16">
        <v>1200</v>
      </c>
      <c r="F31" s="16">
        <v>1039</v>
      </c>
      <c r="G31" s="16">
        <v>1111</v>
      </c>
      <c r="H31" s="16">
        <f>H32+H33</f>
        <v>830</v>
      </c>
      <c r="I31" s="16">
        <f>I32+I33</f>
        <v>1240</v>
      </c>
    </row>
    <row r="32" spans="1:9" x14ac:dyDescent="0.2">
      <c r="A32" s="7" t="s">
        <v>42</v>
      </c>
      <c r="B32" s="5" t="s">
        <v>43</v>
      </c>
      <c r="C32" s="10">
        <v>640.60000000000014</v>
      </c>
      <c r="D32" s="10">
        <v>565.79999999999995</v>
      </c>
      <c r="E32" s="10">
        <v>791</v>
      </c>
      <c r="F32" s="10">
        <v>704</v>
      </c>
      <c r="G32" s="10">
        <v>774</v>
      </c>
      <c r="H32" s="10">
        <v>594</v>
      </c>
      <c r="I32" s="10">
        <v>728</v>
      </c>
    </row>
    <row r="33" spans="1:9" x14ac:dyDescent="0.2">
      <c r="A33" s="7" t="s">
        <v>44</v>
      </c>
      <c r="B33" s="5" t="s">
        <v>45</v>
      </c>
      <c r="C33" s="10">
        <v>622.70000000000005</v>
      </c>
      <c r="D33" s="10">
        <v>394.9</v>
      </c>
      <c r="E33" s="10">
        <v>409</v>
      </c>
      <c r="F33" s="10">
        <v>335</v>
      </c>
      <c r="G33" s="10">
        <v>337</v>
      </c>
      <c r="H33" s="10">
        <v>236</v>
      </c>
      <c r="I33" s="10">
        <v>512</v>
      </c>
    </row>
    <row r="34" spans="1:9" x14ac:dyDescent="0.2">
      <c r="A34" s="19" t="s">
        <v>46</v>
      </c>
      <c r="B34" s="15" t="s">
        <v>47</v>
      </c>
      <c r="C34" s="16">
        <v>1421.6000000000001</v>
      </c>
      <c r="D34" s="16">
        <v>1447.5</v>
      </c>
      <c r="E34" s="16">
        <v>1349</v>
      </c>
      <c r="F34" s="16">
        <v>1798</v>
      </c>
      <c r="G34" s="16">
        <v>1530</v>
      </c>
      <c r="H34" s="16">
        <v>2160</v>
      </c>
      <c r="I34" s="16">
        <v>2849</v>
      </c>
    </row>
    <row r="35" spans="1:9" x14ac:dyDescent="0.2">
      <c r="A35" s="19" t="s">
        <v>48</v>
      </c>
      <c r="B35" s="15" t="s">
        <v>49</v>
      </c>
      <c r="C35" s="16">
        <v>3416.2</v>
      </c>
      <c r="D35" s="16">
        <v>4124.3999999999996</v>
      </c>
      <c r="E35" s="16">
        <v>5712</v>
      </c>
      <c r="F35" s="16">
        <v>5745</v>
      </c>
      <c r="G35" s="16">
        <v>8293</v>
      </c>
      <c r="H35" s="16">
        <f>H36+H37+H38</f>
        <v>9032</v>
      </c>
      <c r="I35" s="16">
        <f>I36+I37+I38</f>
        <v>9337</v>
      </c>
    </row>
    <row r="36" spans="1:9" x14ac:dyDescent="0.2">
      <c r="A36" s="7" t="s">
        <v>50</v>
      </c>
      <c r="B36" s="5" t="s">
        <v>51</v>
      </c>
      <c r="C36" s="10">
        <v>796.90000000000009</v>
      </c>
      <c r="D36" s="10">
        <v>640.79999999999995</v>
      </c>
      <c r="E36" s="10">
        <v>1497</v>
      </c>
      <c r="F36" s="10">
        <v>1009</v>
      </c>
      <c r="G36" s="10">
        <v>2338</v>
      </c>
      <c r="H36" s="10">
        <v>2223</v>
      </c>
      <c r="I36" s="10">
        <v>2384</v>
      </c>
    </row>
    <row r="37" spans="1:9" x14ac:dyDescent="0.2">
      <c r="A37" s="7" t="s">
        <v>52</v>
      </c>
      <c r="B37" s="5" t="s">
        <v>53</v>
      </c>
      <c r="C37" s="10">
        <v>2451.6999999999998</v>
      </c>
      <c r="D37" s="10">
        <v>3258.7</v>
      </c>
      <c r="E37" s="10">
        <v>3967</v>
      </c>
      <c r="F37" s="10">
        <v>4422</v>
      </c>
      <c r="G37" s="10">
        <v>5557</v>
      </c>
      <c r="H37" s="10">
        <v>6398</v>
      </c>
      <c r="I37" s="10">
        <v>6618</v>
      </c>
    </row>
    <row r="38" spans="1:9" x14ac:dyDescent="0.2">
      <c r="A38" s="7" t="s">
        <v>54</v>
      </c>
      <c r="B38" s="5" t="s">
        <v>55</v>
      </c>
      <c r="C38" s="10">
        <v>167.6</v>
      </c>
      <c r="D38" s="10">
        <v>224.9</v>
      </c>
      <c r="E38" s="10">
        <v>248</v>
      </c>
      <c r="F38" s="10">
        <v>314</v>
      </c>
      <c r="G38" s="10">
        <v>398</v>
      </c>
      <c r="H38" s="10">
        <v>411</v>
      </c>
      <c r="I38" s="10">
        <v>335</v>
      </c>
    </row>
    <row r="39" spans="1:9" x14ac:dyDescent="0.2">
      <c r="A39" s="19" t="s">
        <v>56</v>
      </c>
      <c r="B39" s="15" t="s">
        <v>57</v>
      </c>
      <c r="C39" s="16">
        <v>12515.800000000001</v>
      </c>
      <c r="D39" s="16">
        <v>8820.2000000000025</v>
      </c>
      <c r="E39" s="16">
        <v>10043</v>
      </c>
      <c r="F39" s="16">
        <v>12940</v>
      </c>
      <c r="G39" s="16">
        <v>15859</v>
      </c>
      <c r="H39" s="16">
        <f>H40+H41+H42</f>
        <v>18095</v>
      </c>
      <c r="I39" s="16">
        <f>I40+I41+I42</f>
        <v>19967</v>
      </c>
    </row>
    <row r="40" spans="1:9" x14ac:dyDescent="0.2">
      <c r="A40" s="7" t="s">
        <v>58</v>
      </c>
      <c r="B40" s="5" t="s">
        <v>59</v>
      </c>
      <c r="C40" s="10">
        <v>3.4</v>
      </c>
      <c r="D40" s="10">
        <v>8.1</v>
      </c>
      <c r="E40" s="10">
        <v>12</v>
      </c>
      <c r="F40" s="10">
        <v>27</v>
      </c>
      <c r="G40" s="10">
        <v>41</v>
      </c>
      <c r="H40" s="10">
        <v>108</v>
      </c>
      <c r="I40" s="10">
        <v>126</v>
      </c>
    </row>
    <row r="41" spans="1:9" x14ac:dyDescent="0.2">
      <c r="A41" s="7" t="s">
        <v>60</v>
      </c>
      <c r="B41" s="5" t="s">
        <v>61</v>
      </c>
      <c r="C41" s="10">
        <v>1664.3</v>
      </c>
      <c r="D41" s="10">
        <v>2351.1999999999998</v>
      </c>
      <c r="E41" s="10">
        <v>1929</v>
      </c>
      <c r="F41" s="10">
        <v>2613</v>
      </c>
      <c r="G41" s="10">
        <v>2762</v>
      </c>
      <c r="H41" s="10">
        <v>3386</v>
      </c>
      <c r="I41" s="10">
        <v>4266</v>
      </c>
    </row>
    <row r="42" spans="1:9" x14ac:dyDescent="0.2">
      <c r="A42" s="7" t="s">
        <v>62</v>
      </c>
      <c r="B42" s="5" t="s">
        <v>63</v>
      </c>
      <c r="C42" s="10">
        <v>10848.1</v>
      </c>
      <c r="D42" s="10">
        <v>6460.9000000000024</v>
      </c>
      <c r="E42" s="10">
        <v>8102</v>
      </c>
      <c r="F42" s="10">
        <v>10300</v>
      </c>
      <c r="G42" s="10">
        <v>13056</v>
      </c>
      <c r="H42" s="10">
        <v>14601</v>
      </c>
      <c r="I42" s="10">
        <v>15575</v>
      </c>
    </row>
    <row r="43" spans="1:9" x14ac:dyDescent="0.2">
      <c r="A43" s="19" t="s">
        <v>64</v>
      </c>
      <c r="B43" s="15" t="s">
        <v>65</v>
      </c>
      <c r="C43" s="16">
        <v>306.10000000000002</v>
      </c>
      <c r="D43" s="16">
        <v>299.2</v>
      </c>
      <c r="E43" s="16">
        <v>403</v>
      </c>
      <c r="F43" s="16">
        <v>740</v>
      </c>
      <c r="G43" s="16">
        <v>758</v>
      </c>
      <c r="H43" s="16">
        <f>H44+H45</f>
        <v>960</v>
      </c>
      <c r="I43" s="16">
        <f>I44+I45</f>
        <v>1267</v>
      </c>
    </row>
    <row r="44" spans="1:9" x14ac:dyDescent="0.2">
      <c r="A44" s="7" t="s">
        <v>66</v>
      </c>
      <c r="B44" s="5" t="s">
        <v>67</v>
      </c>
      <c r="C44" s="10">
        <v>184.20000000000002</v>
      </c>
      <c r="D44" s="10">
        <v>195.29999999999998</v>
      </c>
      <c r="E44" s="10">
        <v>160</v>
      </c>
      <c r="F44" s="10">
        <v>313</v>
      </c>
      <c r="G44" s="10">
        <v>233</v>
      </c>
      <c r="H44" s="10">
        <v>224</v>
      </c>
      <c r="I44" s="10">
        <v>369</v>
      </c>
    </row>
    <row r="45" spans="1:9" x14ac:dyDescent="0.2">
      <c r="A45" s="7" t="s">
        <v>68</v>
      </c>
      <c r="B45" s="5" t="s">
        <v>69</v>
      </c>
      <c r="C45" s="10">
        <v>121.9</v>
      </c>
      <c r="D45" s="10">
        <v>103.9</v>
      </c>
      <c r="E45" s="10">
        <v>243</v>
      </c>
      <c r="F45" s="10">
        <v>427</v>
      </c>
      <c r="G45" s="10">
        <v>525</v>
      </c>
      <c r="H45" s="10">
        <v>736</v>
      </c>
      <c r="I45" s="10">
        <v>898</v>
      </c>
    </row>
    <row r="46" spans="1:9" x14ac:dyDescent="0.2">
      <c r="A46" s="19" t="s">
        <v>70</v>
      </c>
      <c r="B46" s="15" t="s">
        <v>71</v>
      </c>
      <c r="C46" s="16">
        <v>9559.8000000000011</v>
      </c>
      <c r="D46" s="16">
        <v>9085.290522600877</v>
      </c>
      <c r="E46" s="16">
        <v>8560</v>
      </c>
      <c r="F46" s="16">
        <v>8531</v>
      </c>
      <c r="G46" s="16">
        <v>13371</v>
      </c>
      <c r="H46" s="16">
        <v>15606</v>
      </c>
      <c r="I46" s="16">
        <v>14948</v>
      </c>
    </row>
    <row r="47" spans="1:9" x14ac:dyDescent="0.2">
      <c r="A47" s="12"/>
      <c r="B47" s="13"/>
    </row>
    <row r="48" spans="1:9" x14ac:dyDescent="0.2">
      <c r="A48" s="12"/>
      <c r="B48" s="13"/>
    </row>
    <row r="49" spans="1:9" x14ac:dyDescent="0.2">
      <c r="A49"/>
      <c r="C49" s="4"/>
      <c r="D49" s="4"/>
      <c r="E49" s="4"/>
      <c r="F49" s="4"/>
      <c r="G49" s="4"/>
      <c r="H49" s="4"/>
      <c r="I49" s="4"/>
    </row>
    <row r="50" spans="1:9" x14ac:dyDescent="0.2">
      <c r="A50"/>
    </row>
    <row r="51" spans="1:9" x14ac:dyDescent="0.2">
      <c r="A51"/>
    </row>
    <row r="52" spans="1:9" x14ac:dyDescent="0.2">
      <c r="A52"/>
    </row>
    <row r="53" spans="1:9" x14ac:dyDescent="0.2">
      <c r="A53"/>
    </row>
    <row r="54" spans="1:9" x14ac:dyDescent="0.2">
      <c r="A54"/>
    </row>
    <row r="55" spans="1:9" x14ac:dyDescent="0.2">
      <c r="A55"/>
    </row>
    <row r="56" spans="1:9" x14ac:dyDescent="0.2">
      <c r="A56"/>
    </row>
    <row r="57" spans="1:9" x14ac:dyDescent="0.2">
      <c r="A57"/>
    </row>
    <row r="58" spans="1:9" x14ac:dyDescent="0.2">
      <c r="A58"/>
    </row>
    <row r="59" spans="1:9" x14ac:dyDescent="0.2">
      <c r="A59"/>
    </row>
    <row r="60" spans="1:9" x14ac:dyDescent="0.2">
      <c r="A60"/>
    </row>
    <row r="61" spans="1:9" x14ac:dyDescent="0.2">
      <c r="A61"/>
    </row>
    <row r="62" spans="1:9" x14ac:dyDescent="0.2">
      <c r="A62"/>
    </row>
    <row r="63" spans="1:9" x14ac:dyDescent="0.2">
      <c r="A63"/>
    </row>
    <row r="64" spans="1:9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</sheetData>
  <mergeCells count="1">
    <mergeCell ref="C4:I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Exportations de services</vt:lpstr>
      <vt:lpstr>Importations de Services</vt:lpstr>
      <vt:lpstr>'Exportations de services'!Zone_d_impression</vt:lpstr>
      <vt:lpstr>'Importations de Services'!Zone_d_impression</vt:lpstr>
    </vt:vector>
  </TitlesOfParts>
  <Company>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ZAHIR Elmahdi</cp:lastModifiedBy>
  <cp:lastPrinted>2025-04-21T13:16:41Z</cp:lastPrinted>
  <dcterms:created xsi:type="dcterms:W3CDTF">2024-07-10T13:02:06Z</dcterms:created>
  <dcterms:modified xsi:type="dcterms:W3CDTF">2026-04-01T10:42:44Z</dcterms:modified>
</cp:coreProperties>
</file>