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JAA\Desktop\RAIHANA OC\statistiques\IDE ET IDME\IDE\"/>
    </mc:Choice>
  </mc:AlternateContent>
  <xr:revisionPtr revIDLastSave="0" documentId="8_{30C180D7-4AE9-4B30-BD43-DE3DA1E884D2}" xr6:coauthVersionLast="36" xr6:coauthVersionMax="36" xr10:uidLastSave="{00000000-0000-0000-0000-000000000000}"/>
  <bookViews>
    <workbookView xWindow="120" yWindow="165" windowWidth="18915" windowHeight="11700" tabRatio="775" xr2:uid="{00000000-000D-0000-FFFF-FFFF00000000}"/>
  </bookViews>
  <sheets>
    <sheet name="R-IDEM-NMA" sheetId="7" r:id="rId1"/>
  </sheets>
  <definedNames>
    <definedName name="invpay95" localSheetId="0">#REF!</definedName>
    <definedName name="invpay95">#REF!</definedName>
    <definedName name="Mat1_96">#REF!</definedName>
    <definedName name="_xlnm.Print_Area" localSheetId="0">'R-IDEM-NMA'!$A$1:$D$88</definedName>
  </definedNames>
  <calcPr calcId="191029"/>
</workbook>
</file>

<file path=xl/calcChain.xml><?xml version="1.0" encoding="utf-8"?>
<calcChain xmlns="http://schemas.openxmlformats.org/spreadsheetml/2006/main">
  <c r="O9" i="7" l="1"/>
  <c r="O13" i="7"/>
  <c r="O18" i="7"/>
  <c r="O44" i="7"/>
  <c r="O49" i="7"/>
  <c r="O53" i="7"/>
  <c r="O57" i="7"/>
  <c r="O63" i="7"/>
  <c r="O66" i="7"/>
  <c r="O73" i="7"/>
  <c r="O78" i="7"/>
  <c r="O86" i="7" l="1"/>
  <c r="N9" i="7"/>
  <c r="N13" i="7"/>
  <c r="N18" i="7"/>
  <c r="N44" i="7"/>
  <c r="N49" i="7"/>
  <c r="N53" i="7"/>
  <c r="N57" i="7"/>
  <c r="N63" i="7"/>
  <c r="N66" i="7"/>
  <c r="N73" i="7"/>
  <c r="N78" i="7"/>
  <c r="N86" i="7" l="1"/>
  <c r="M9" i="7"/>
  <c r="M13" i="7"/>
  <c r="M18" i="7"/>
  <c r="M44" i="7"/>
  <c r="M49" i="7"/>
  <c r="M53" i="7"/>
  <c r="M57" i="7"/>
  <c r="M63" i="7"/>
  <c r="M66" i="7"/>
  <c r="M73" i="7"/>
  <c r="M78" i="7"/>
  <c r="M86" i="7" l="1"/>
  <c r="L9" i="7"/>
  <c r="L13" i="7"/>
  <c r="L18" i="7"/>
  <c r="L44" i="7"/>
  <c r="L49" i="7"/>
  <c r="L53" i="7"/>
  <c r="L57" i="7"/>
  <c r="L63" i="7"/>
  <c r="L66" i="7"/>
  <c r="L73" i="7"/>
  <c r="L78" i="7"/>
  <c r="L86" i="7" l="1"/>
  <c r="C13" i="7"/>
  <c r="D13" i="7"/>
  <c r="E13" i="7"/>
  <c r="F13" i="7"/>
  <c r="G13" i="7"/>
  <c r="H13" i="7"/>
  <c r="I13" i="7"/>
  <c r="J13" i="7"/>
  <c r="K13" i="7"/>
  <c r="B13" i="7"/>
  <c r="K9" i="7"/>
  <c r="K18" i="7"/>
  <c r="K44" i="7"/>
  <c r="K49" i="7"/>
  <c r="K53" i="7"/>
  <c r="K57" i="7"/>
  <c r="K63" i="7"/>
  <c r="K66" i="7"/>
  <c r="K73" i="7"/>
  <c r="K78" i="7"/>
  <c r="K86" i="7" l="1"/>
  <c r="C57" i="7" l="1"/>
  <c r="D57" i="7"/>
  <c r="E57" i="7"/>
  <c r="F57" i="7"/>
  <c r="G57" i="7"/>
  <c r="H57" i="7"/>
  <c r="I57" i="7"/>
  <c r="J57" i="7"/>
  <c r="J78" i="7" l="1"/>
  <c r="I78" i="7"/>
  <c r="J73" i="7"/>
  <c r="I73" i="7"/>
  <c r="J66" i="7"/>
  <c r="I66" i="7"/>
  <c r="J63" i="7"/>
  <c r="I63" i="7"/>
  <c r="J53" i="7"/>
  <c r="I53" i="7"/>
  <c r="J49" i="7"/>
  <c r="I49" i="7"/>
  <c r="J44" i="7"/>
  <c r="I44" i="7"/>
  <c r="J18" i="7"/>
  <c r="I18" i="7"/>
  <c r="J9" i="7"/>
  <c r="I9" i="7"/>
  <c r="I86" i="7" l="1"/>
  <c r="J86" i="7"/>
  <c r="H78" i="7" l="1"/>
  <c r="H73" i="7"/>
  <c r="H66" i="7"/>
  <c r="H63" i="7"/>
  <c r="H53" i="7"/>
  <c r="H49" i="7"/>
  <c r="H44" i="7"/>
  <c r="H18" i="7"/>
  <c r="H9" i="7"/>
  <c r="H86" i="7" l="1"/>
  <c r="G78" i="7" l="1"/>
  <c r="B78" i="7" l="1"/>
  <c r="B73" i="7"/>
  <c r="B66" i="7"/>
  <c r="B63" i="7"/>
  <c r="B57" i="7"/>
  <c r="B53" i="7"/>
  <c r="B49" i="7"/>
  <c r="B44" i="7"/>
  <c r="B18" i="7"/>
  <c r="B9" i="7"/>
  <c r="B86" i="7" l="1"/>
  <c r="G73" i="7"/>
  <c r="G66" i="7"/>
  <c r="G63" i="7"/>
  <c r="G53" i="7"/>
  <c r="G49" i="7"/>
  <c r="G44" i="7"/>
  <c r="G18" i="7"/>
  <c r="G9" i="7"/>
  <c r="G86" i="7" l="1"/>
  <c r="F9" i="7" l="1"/>
  <c r="F18" i="7"/>
  <c r="F44" i="7"/>
  <c r="F49" i="7"/>
  <c r="F53" i="7"/>
  <c r="F63" i="7"/>
  <c r="F66" i="7"/>
  <c r="F73" i="7"/>
  <c r="F78" i="7"/>
  <c r="F86" i="7" l="1"/>
  <c r="E78" i="7" l="1"/>
  <c r="E73" i="7"/>
  <c r="E66" i="7"/>
  <c r="E63" i="7"/>
  <c r="E53" i="7"/>
  <c r="E49" i="7"/>
  <c r="E44" i="7"/>
  <c r="E18" i="7"/>
  <c r="E9" i="7"/>
  <c r="E86" i="7" l="1"/>
  <c r="D66" i="7"/>
  <c r="D78" i="7"/>
  <c r="D73" i="7"/>
  <c r="D63" i="7"/>
  <c r="D53" i="7"/>
  <c r="D49" i="7"/>
  <c r="D44" i="7"/>
  <c r="D18" i="7"/>
  <c r="D9" i="7"/>
  <c r="D86" i="7" l="1"/>
  <c r="C78" i="7" l="1"/>
  <c r="C73" i="7"/>
  <c r="C66" i="7"/>
  <c r="C63" i="7"/>
  <c r="C53" i="7"/>
  <c r="C49" i="7"/>
  <c r="C44" i="7"/>
  <c r="C18" i="7"/>
  <c r="C9" i="7"/>
  <c r="C86" i="7" l="1"/>
</calcChain>
</file>

<file path=xl/sharedStrings.xml><?xml version="1.0" encoding="utf-8"?>
<sst xmlns="http://schemas.openxmlformats.org/spreadsheetml/2006/main" count="88" uniqueCount="88">
  <si>
    <t>TOTAL</t>
  </si>
  <si>
    <t>Télécommunications</t>
  </si>
  <si>
    <t>Autres services</t>
  </si>
  <si>
    <t xml:space="preserve">En millions de dirhams </t>
  </si>
  <si>
    <t>Agriculture, sylviculture et pêche</t>
  </si>
  <si>
    <t>Culture et production animale, chasse et services annexes</t>
  </si>
  <si>
    <t>Sylviculture et exploitation forestière</t>
  </si>
  <si>
    <t>Pêche et aquaculture</t>
  </si>
  <si>
    <t>Industries extractives</t>
  </si>
  <si>
    <t>Extraction d'hydrocarbures</t>
  </si>
  <si>
    <t>Extraction de minerais métalliques</t>
  </si>
  <si>
    <t>Autres industries extractives</t>
  </si>
  <si>
    <t>Services de soutien aux industries extractives</t>
  </si>
  <si>
    <t>Industries manufacturières</t>
  </si>
  <si>
    <t>Industries alimentaires</t>
  </si>
  <si>
    <t xml:space="preserve">Fabrication de boissons </t>
  </si>
  <si>
    <t>Industrie du tabac</t>
  </si>
  <si>
    <t>Industrie de l'habillement</t>
  </si>
  <si>
    <t>Industrie du cuir et de la chaussure</t>
  </si>
  <si>
    <t>Industrie du bois</t>
  </si>
  <si>
    <t>Imprimerie et reproduction d'enregistrement</t>
  </si>
  <si>
    <t>Industrie chimique</t>
  </si>
  <si>
    <t>Industrie pharmaceutique</t>
  </si>
  <si>
    <t>Fabrication de produits en caoutchouc et en plastique</t>
  </si>
  <si>
    <t>Fabrication d'autres produits minéraux non métalliques</t>
  </si>
  <si>
    <t>Fabrication de produits métalliques, à l'exception des machines et des équipements</t>
  </si>
  <si>
    <t>Fabrication de produits informatiques, électroniques et optiques</t>
  </si>
  <si>
    <t>Fabrication d'équipements électriques</t>
  </si>
  <si>
    <t>Fabrication de machines et équipements</t>
  </si>
  <si>
    <t>Industrie automobile</t>
  </si>
  <si>
    <t>Fabrication d'autres matériels de transport</t>
  </si>
  <si>
    <t>Fabrication de meubles</t>
  </si>
  <si>
    <t>Réparation et installation de machines et d'équipements</t>
  </si>
  <si>
    <t>Electricité, gaz, vapeur et air conditionné</t>
  </si>
  <si>
    <t>Eau, assainissement, gestion des déchets et dépollution</t>
  </si>
  <si>
    <t>Captage, traitement et distribution d'eau</t>
  </si>
  <si>
    <t>Collecte et traitement des eaux usées</t>
  </si>
  <si>
    <t>Collecte, traitement et élimination des déchets ; récupération</t>
  </si>
  <si>
    <t>Dépollution et autres services de gestion des déchets</t>
  </si>
  <si>
    <t>Construction</t>
  </si>
  <si>
    <t>Construction de bâtiments</t>
  </si>
  <si>
    <t>Génie civil</t>
  </si>
  <si>
    <t>Travaux de construction spécialisés</t>
  </si>
  <si>
    <t>Commerce, réparation d'automobiles et de motocycles</t>
  </si>
  <si>
    <t>Commerce et réparation d'automobiles et de motocycles</t>
  </si>
  <si>
    <t>Commerce de gros</t>
  </si>
  <si>
    <t>Commerce de détail</t>
  </si>
  <si>
    <t>Transports et entreposage</t>
  </si>
  <si>
    <t>Transports terrestres et transports par conduites</t>
  </si>
  <si>
    <t>Transports par eau</t>
  </si>
  <si>
    <t xml:space="preserve">Transports aériens </t>
  </si>
  <si>
    <t>Entreposage et services auxiliaires des transports</t>
  </si>
  <si>
    <t>Activités de poste et de courrier</t>
  </si>
  <si>
    <t>Hébergement et restauration</t>
  </si>
  <si>
    <t>Hébergement</t>
  </si>
  <si>
    <t>Restauration</t>
  </si>
  <si>
    <t>Information et communication</t>
  </si>
  <si>
    <t>Édition</t>
  </si>
  <si>
    <t>Production de films cinématographiques, de vidéo et de programmes de télévision ; enregistrement sonore et édition musicale</t>
  </si>
  <si>
    <t>Programmation et diffusion</t>
  </si>
  <si>
    <t>Programmation, conseil et autres activités informatiques</t>
  </si>
  <si>
    <t>Services d'information</t>
  </si>
  <si>
    <t>Activités financières et d'assurance</t>
  </si>
  <si>
    <t>Assurance</t>
  </si>
  <si>
    <t>Activités auxiliaires de services financiers et d'assurance</t>
  </si>
  <si>
    <t>Activités immobilières</t>
  </si>
  <si>
    <t>Activités spécialisées, scientifiques et techniques</t>
  </si>
  <si>
    <t>Activités juridiques et comptables</t>
  </si>
  <si>
    <t>Activités des sièges sociaux et conseils de gestion</t>
  </si>
  <si>
    <t>Activités d'architecture, d'ingénierie, de contrôle et analyses tehniques</t>
  </si>
  <si>
    <t>Autres activités spécialisées, scientifiques et techniques</t>
  </si>
  <si>
    <t>Industrie du papier et du carton</t>
  </si>
  <si>
    <t>Cokéfaction et raffinage</t>
  </si>
  <si>
    <t>Autres industries manufacturières</t>
  </si>
  <si>
    <t>Activités des services financiers, hors assurance et caisses de retraite dont activités des sociétés holdings</t>
  </si>
  <si>
    <t>Publicité et études de marché</t>
  </si>
  <si>
    <t>Recherche-développement scientifique</t>
  </si>
  <si>
    <t>Fabrication de textiles</t>
  </si>
  <si>
    <t>Industrie métallurgique</t>
  </si>
  <si>
    <t>RECETTES DES INVESTISSEMENTS DIRECTS ETRANGERS AU MAROC</t>
  </si>
  <si>
    <t>Divers secteurs</t>
  </si>
  <si>
    <t>SECTEURS D'ACTIVITE</t>
  </si>
  <si>
    <t>REPARTITION PAR SECTEUR D'ACTIVITE SELON LA NOMENCLATURE MAROCAINE DES ACTIVITES</t>
  </si>
  <si>
    <t>2022*</t>
  </si>
  <si>
    <t xml:space="preserve"> 2023**</t>
  </si>
  <si>
    <t>*Chiffres actualisés</t>
  </si>
  <si>
    <t>**Chiffres provisoires</t>
  </si>
  <si>
    <t>ANNEES 2010-2023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</si>
</sst>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F_-;\-* #,##0.00\ _F_-;_-* &quot;-&quot;??\ _F_-;_-@_-"/>
    <numFmt numFmtId="165" formatCode="#,##0.0;\-#,##0.0;&quot;-   &quot;"/>
    <numFmt numFmtId="166" formatCode="_-* #,##0.00\ [$€-1]_-;\-* #,##0.00\ [$€-1]_-;_-* &quot;-&quot;??\ [$€-1]_-"/>
    <numFmt numFmtId="167" formatCode="_-* #,##0\ _F_-;\-* #,##0\ _F_-;_-* &quot;-&quot;??\ _F_-;_-@_-"/>
  </numFmts>
  <fonts count="9" x14ac:knownFonts="1">
    <font>
      <sz val="10"/>
      <name val="Arial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color indexed="59"/>
      <name val="Times New Roman"/>
      <family val="1"/>
    </font>
    <font>
      <i/>
      <sz val="9"/>
      <color indexed="59"/>
      <name val="Times New Roman"/>
      <family val="1"/>
    </font>
    <font>
      <b/>
      <sz val="10"/>
      <color theme="4" tint="-0.499984740745262"/>
      <name val="Times New Roman"/>
      <family val="1"/>
    </font>
    <font>
      <i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 applyProtection="0"/>
    <xf numFmtId="166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2"/>
    <xf numFmtId="0" fontId="4" fillId="0" borderId="0" xfId="2" applyFont="1" applyFill="1" applyAlignment="1">
      <alignment horizontal="centerContinuous"/>
    </xf>
    <xf numFmtId="0" fontId="1" fillId="0" borderId="0" xfId="2" applyFont="1" applyFill="1"/>
    <xf numFmtId="0" fontId="4" fillId="0" borderId="0" xfId="2" applyFont="1"/>
    <xf numFmtId="0" fontId="5" fillId="0" borderId="0" xfId="2" applyFont="1" applyAlignment="1">
      <alignment horizontal="right"/>
    </xf>
    <xf numFmtId="0" fontId="6" fillId="0" borderId="0" xfId="2" applyFont="1" applyAlignment="1">
      <alignment horizontal="right"/>
    </xf>
    <xf numFmtId="0" fontId="4" fillId="0" borderId="2" xfId="3" applyFont="1" applyBorder="1" applyAlignment="1">
      <alignment horizontal="left" vertical="center" indent="1"/>
    </xf>
    <xf numFmtId="0" fontId="4" fillId="0" borderId="2" xfId="3" applyFont="1" applyBorder="1" applyAlignment="1">
      <alignment horizontal="left" vertical="center" wrapText="1" indent="1"/>
    </xf>
    <xf numFmtId="0" fontId="7" fillId="3" borderId="2" xfId="3" applyFont="1" applyFill="1" applyBorder="1" applyAlignment="1">
      <alignment horizontal="left" vertical="center" indent="1"/>
    </xf>
    <xf numFmtId="0" fontId="4" fillId="4" borderId="2" xfId="3" applyFont="1" applyFill="1" applyBorder="1" applyAlignment="1">
      <alignment horizontal="left" vertical="center" indent="1"/>
    </xf>
    <xf numFmtId="165" fontId="3" fillId="2" borderId="4" xfId="2" applyNumberFormat="1" applyFont="1" applyFill="1" applyBorder="1" applyAlignment="1">
      <alignment horizontal="center" vertical="center"/>
    </xf>
    <xf numFmtId="0" fontId="1" fillId="0" borderId="0" xfId="2" applyFont="1"/>
    <xf numFmtId="167" fontId="7" fillId="3" borderId="3" xfId="1" applyNumberFormat="1" applyFont="1" applyFill="1" applyBorder="1" applyAlignment="1">
      <alignment vertical="center"/>
    </xf>
    <xf numFmtId="167" fontId="4" fillId="0" borderId="3" xfId="1" applyNumberFormat="1" applyFont="1" applyFill="1" applyBorder="1" applyAlignment="1">
      <alignment vertical="center"/>
    </xf>
    <xf numFmtId="167" fontId="4" fillId="4" borderId="3" xfId="1" applyNumberFormat="1" applyFont="1" applyFill="1" applyBorder="1" applyAlignment="1">
      <alignment vertical="center"/>
    </xf>
    <xf numFmtId="167" fontId="3" fillId="2" borderId="1" xfId="3" applyNumberFormat="1" applyFont="1" applyFill="1" applyBorder="1" applyAlignment="1">
      <alignment horizontal="right" vertical="center" indent="1"/>
    </xf>
    <xf numFmtId="167" fontId="4" fillId="0" borderId="3" xfId="1" applyNumberFormat="1" applyFont="1" applyFill="1" applyBorder="1" applyAlignment="1">
      <alignment horizontal="center" vertical="center"/>
    </xf>
    <xf numFmtId="167" fontId="1" fillId="0" borderId="0" xfId="2" applyNumberFormat="1"/>
    <xf numFmtId="0" fontId="7" fillId="4" borderId="2" xfId="3" applyFont="1" applyFill="1" applyBorder="1" applyAlignment="1">
      <alignment horizontal="left" vertical="center" indent="1"/>
    </xf>
    <xf numFmtId="167" fontId="7" fillId="4" borderId="3" xfId="1" applyNumberFormat="1" applyFont="1" applyFill="1" applyBorder="1" applyAlignment="1">
      <alignment vertical="center"/>
    </xf>
    <xf numFmtId="0" fontId="1" fillId="4" borderId="0" xfId="2" applyFill="1"/>
    <xf numFmtId="0" fontId="8" fillId="4" borderId="0" xfId="3" applyFont="1" applyFill="1" applyBorder="1"/>
    <xf numFmtId="0" fontId="3" fillId="2" borderId="1" xfId="1" applyNumberFormat="1" applyFont="1" applyFill="1" applyBorder="1" applyAlignment="1">
      <alignment horizontal="center" vertical="center"/>
    </xf>
    <xf numFmtId="0" fontId="3" fillId="2" borderId="5" xfId="1" applyNumberFormat="1" applyFont="1" applyFill="1" applyBorder="1" applyAlignment="1">
      <alignment horizontal="center" vertical="center" wrapText="1"/>
    </xf>
    <xf numFmtId="0" fontId="3" fillId="2" borderId="6" xfId="1" applyNumberFormat="1" applyFont="1" applyFill="1" applyBorder="1" applyAlignment="1">
      <alignment horizontal="center" vertical="center" wrapText="1"/>
    </xf>
    <xf numFmtId="0" fontId="2" fillId="0" borderId="0" xfId="3" applyFont="1" applyAlignment="1">
      <alignment horizontal="center"/>
    </xf>
    <xf numFmtId="0" fontId="3" fillId="2" borderId="5" xfId="1" applyNumberFormat="1" applyFont="1" applyFill="1" applyBorder="1" applyAlignment="1">
      <alignment horizontal="center" vertical="center"/>
    </xf>
    <xf numFmtId="0" fontId="3" fillId="2" borderId="6" xfId="1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>
      <alignment horizontal="center" vertical="center" wrapText="1"/>
    </xf>
  </cellXfs>
  <cellStyles count="5">
    <cellStyle name="Euro" xfId="4" xr:uid="{00000000-0005-0000-0000-000000000000}"/>
    <cellStyle name="Milliers 2" xfId="1" xr:uid="{00000000-0005-0000-0000-000001000000}"/>
    <cellStyle name="Normal" xfId="0" builtinId="0"/>
    <cellStyle name="Normal 2" xfId="2" xr:uid="{00000000-0005-0000-0000-000003000000}"/>
    <cellStyle name="Normal_invsect91-95" xfId="3" xr:uid="{00000000-0005-0000-0000-000004000000}"/>
  </cellStyles>
  <dxfs count="0"/>
  <tableStyles count="0" defaultTableStyle="TableStyleMedium2" defaultPivotStyle="PivotStyleLight16"/>
  <colors>
    <mruColors>
      <color rgb="FFCCFFFF"/>
      <color rgb="FF99CCFF"/>
      <color rgb="FF00008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0"/>
  <sheetViews>
    <sheetView showGridLines="0" tabSelected="1" zoomScaleNormal="100" workbookViewId="0">
      <selection sqref="A1:O1"/>
    </sheetView>
  </sheetViews>
  <sheetFormatPr baseColWidth="10" defaultRowHeight="12.75" x14ac:dyDescent="0.2"/>
  <cols>
    <col min="1" max="1" width="56.28515625" style="1" customWidth="1"/>
    <col min="2" max="15" width="11.140625" style="1" customWidth="1"/>
    <col min="16" max="60" width="11.42578125" style="1"/>
    <col min="61" max="61" width="11.42578125" style="1" customWidth="1"/>
    <col min="62" max="62" width="67.140625" style="1" customWidth="1"/>
    <col min="63" max="68" width="11.42578125" style="1" customWidth="1"/>
    <col min="69" max="69" width="15.5703125" style="1" customWidth="1"/>
    <col min="70" max="70" width="10.7109375" style="1" customWidth="1"/>
    <col min="71" max="76" width="11.42578125" style="1" customWidth="1"/>
    <col min="77" max="77" width="15.5703125" style="1" customWidth="1"/>
    <col min="78" max="78" width="10.7109375" style="1" customWidth="1"/>
    <col min="79" max="79" width="15.5703125" style="1" customWidth="1"/>
    <col min="80" max="80" width="10.7109375" style="1" customWidth="1"/>
    <col min="81" max="316" width="11.42578125" style="1"/>
    <col min="317" max="317" width="11.42578125" style="1" customWidth="1"/>
    <col min="318" max="318" width="67.140625" style="1" customWidth="1"/>
    <col min="319" max="324" width="11.42578125" style="1" customWidth="1"/>
    <col min="325" max="325" width="15.5703125" style="1" customWidth="1"/>
    <col min="326" max="326" width="10.7109375" style="1" customWidth="1"/>
    <col min="327" max="332" width="11.42578125" style="1" customWidth="1"/>
    <col min="333" max="333" width="15.5703125" style="1" customWidth="1"/>
    <col min="334" max="334" width="10.7109375" style="1" customWidth="1"/>
    <col min="335" max="335" width="15.5703125" style="1" customWidth="1"/>
    <col min="336" max="336" width="10.7109375" style="1" customWidth="1"/>
    <col min="337" max="572" width="11.42578125" style="1"/>
    <col min="573" max="573" width="11.42578125" style="1" customWidth="1"/>
    <col min="574" max="574" width="67.140625" style="1" customWidth="1"/>
    <col min="575" max="580" width="11.42578125" style="1" customWidth="1"/>
    <col min="581" max="581" width="15.5703125" style="1" customWidth="1"/>
    <col min="582" max="582" width="10.7109375" style="1" customWidth="1"/>
    <col min="583" max="588" width="11.42578125" style="1" customWidth="1"/>
    <col min="589" max="589" width="15.5703125" style="1" customWidth="1"/>
    <col min="590" max="590" width="10.7109375" style="1" customWidth="1"/>
    <col min="591" max="591" width="15.5703125" style="1" customWidth="1"/>
    <col min="592" max="592" width="10.7109375" style="1" customWidth="1"/>
    <col min="593" max="828" width="11.42578125" style="1"/>
    <col min="829" max="829" width="11.42578125" style="1" customWidth="1"/>
    <col min="830" max="830" width="67.140625" style="1" customWidth="1"/>
    <col min="831" max="836" width="11.42578125" style="1" customWidth="1"/>
    <col min="837" max="837" width="15.5703125" style="1" customWidth="1"/>
    <col min="838" max="838" width="10.7109375" style="1" customWidth="1"/>
    <col min="839" max="844" width="11.42578125" style="1" customWidth="1"/>
    <col min="845" max="845" width="15.5703125" style="1" customWidth="1"/>
    <col min="846" max="846" width="10.7109375" style="1" customWidth="1"/>
    <col min="847" max="847" width="15.5703125" style="1" customWidth="1"/>
    <col min="848" max="848" width="10.7109375" style="1" customWidth="1"/>
    <col min="849" max="1084" width="11.42578125" style="1"/>
    <col min="1085" max="1085" width="11.42578125" style="1" customWidth="1"/>
    <col min="1086" max="1086" width="67.140625" style="1" customWidth="1"/>
    <col min="1087" max="1092" width="11.42578125" style="1" customWidth="1"/>
    <col min="1093" max="1093" width="15.5703125" style="1" customWidth="1"/>
    <col min="1094" max="1094" width="10.7109375" style="1" customWidth="1"/>
    <col min="1095" max="1100" width="11.42578125" style="1" customWidth="1"/>
    <col min="1101" max="1101" width="15.5703125" style="1" customWidth="1"/>
    <col min="1102" max="1102" width="10.7109375" style="1" customWidth="1"/>
    <col min="1103" max="1103" width="15.5703125" style="1" customWidth="1"/>
    <col min="1104" max="1104" width="10.7109375" style="1" customWidth="1"/>
    <col min="1105" max="1340" width="11.42578125" style="1"/>
    <col min="1341" max="1341" width="11.42578125" style="1" customWidth="1"/>
    <col min="1342" max="1342" width="67.140625" style="1" customWidth="1"/>
    <col min="1343" max="1348" width="11.42578125" style="1" customWidth="1"/>
    <col min="1349" max="1349" width="15.5703125" style="1" customWidth="1"/>
    <col min="1350" max="1350" width="10.7109375" style="1" customWidth="1"/>
    <col min="1351" max="1356" width="11.42578125" style="1" customWidth="1"/>
    <col min="1357" max="1357" width="15.5703125" style="1" customWidth="1"/>
    <col min="1358" max="1358" width="10.7109375" style="1" customWidth="1"/>
    <col min="1359" max="1359" width="15.5703125" style="1" customWidth="1"/>
    <col min="1360" max="1360" width="10.7109375" style="1" customWidth="1"/>
    <col min="1361" max="1596" width="11.42578125" style="1"/>
    <col min="1597" max="1597" width="11.42578125" style="1" customWidth="1"/>
    <col min="1598" max="1598" width="67.140625" style="1" customWidth="1"/>
    <col min="1599" max="1604" width="11.42578125" style="1" customWidth="1"/>
    <col min="1605" max="1605" width="15.5703125" style="1" customWidth="1"/>
    <col min="1606" max="1606" width="10.7109375" style="1" customWidth="1"/>
    <col min="1607" max="1612" width="11.42578125" style="1" customWidth="1"/>
    <col min="1613" max="1613" width="15.5703125" style="1" customWidth="1"/>
    <col min="1614" max="1614" width="10.7109375" style="1" customWidth="1"/>
    <col min="1615" max="1615" width="15.5703125" style="1" customWidth="1"/>
    <col min="1616" max="1616" width="10.7109375" style="1" customWidth="1"/>
    <col min="1617" max="1852" width="11.42578125" style="1"/>
    <col min="1853" max="1853" width="11.42578125" style="1" customWidth="1"/>
    <col min="1854" max="1854" width="67.140625" style="1" customWidth="1"/>
    <col min="1855" max="1860" width="11.42578125" style="1" customWidth="1"/>
    <col min="1861" max="1861" width="15.5703125" style="1" customWidth="1"/>
    <col min="1862" max="1862" width="10.7109375" style="1" customWidth="1"/>
    <col min="1863" max="1868" width="11.42578125" style="1" customWidth="1"/>
    <col min="1869" max="1869" width="15.5703125" style="1" customWidth="1"/>
    <col min="1870" max="1870" width="10.7109375" style="1" customWidth="1"/>
    <col min="1871" max="1871" width="15.5703125" style="1" customWidth="1"/>
    <col min="1872" max="1872" width="10.7109375" style="1" customWidth="1"/>
    <col min="1873" max="2108" width="11.42578125" style="1"/>
    <col min="2109" max="2109" width="11.42578125" style="1" customWidth="1"/>
    <col min="2110" max="2110" width="67.140625" style="1" customWidth="1"/>
    <col min="2111" max="2116" width="11.42578125" style="1" customWidth="1"/>
    <col min="2117" max="2117" width="15.5703125" style="1" customWidth="1"/>
    <col min="2118" max="2118" width="10.7109375" style="1" customWidth="1"/>
    <col min="2119" max="2124" width="11.42578125" style="1" customWidth="1"/>
    <col min="2125" max="2125" width="15.5703125" style="1" customWidth="1"/>
    <col min="2126" max="2126" width="10.7109375" style="1" customWidth="1"/>
    <col min="2127" max="2127" width="15.5703125" style="1" customWidth="1"/>
    <col min="2128" max="2128" width="10.7109375" style="1" customWidth="1"/>
    <col min="2129" max="2364" width="11.42578125" style="1"/>
    <col min="2365" max="2365" width="11.42578125" style="1" customWidth="1"/>
    <col min="2366" max="2366" width="67.140625" style="1" customWidth="1"/>
    <col min="2367" max="2372" width="11.42578125" style="1" customWidth="1"/>
    <col min="2373" max="2373" width="15.5703125" style="1" customWidth="1"/>
    <col min="2374" max="2374" width="10.7109375" style="1" customWidth="1"/>
    <col min="2375" max="2380" width="11.42578125" style="1" customWidth="1"/>
    <col min="2381" max="2381" width="15.5703125" style="1" customWidth="1"/>
    <col min="2382" max="2382" width="10.7109375" style="1" customWidth="1"/>
    <col min="2383" max="2383" width="15.5703125" style="1" customWidth="1"/>
    <col min="2384" max="2384" width="10.7109375" style="1" customWidth="1"/>
    <col min="2385" max="2620" width="11.42578125" style="1"/>
    <col min="2621" max="2621" width="11.42578125" style="1" customWidth="1"/>
    <col min="2622" max="2622" width="67.140625" style="1" customWidth="1"/>
    <col min="2623" max="2628" width="11.42578125" style="1" customWidth="1"/>
    <col min="2629" max="2629" width="15.5703125" style="1" customWidth="1"/>
    <col min="2630" max="2630" width="10.7109375" style="1" customWidth="1"/>
    <col min="2631" max="2636" width="11.42578125" style="1" customWidth="1"/>
    <col min="2637" max="2637" width="15.5703125" style="1" customWidth="1"/>
    <col min="2638" max="2638" width="10.7109375" style="1" customWidth="1"/>
    <col min="2639" max="2639" width="15.5703125" style="1" customWidth="1"/>
    <col min="2640" max="2640" width="10.7109375" style="1" customWidth="1"/>
    <col min="2641" max="2876" width="11.42578125" style="1"/>
    <col min="2877" max="2877" width="11.42578125" style="1" customWidth="1"/>
    <col min="2878" max="2878" width="67.140625" style="1" customWidth="1"/>
    <col min="2879" max="2884" width="11.42578125" style="1" customWidth="1"/>
    <col min="2885" max="2885" width="15.5703125" style="1" customWidth="1"/>
    <col min="2886" max="2886" width="10.7109375" style="1" customWidth="1"/>
    <col min="2887" max="2892" width="11.42578125" style="1" customWidth="1"/>
    <col min="2893" max="2893" width="15.5703125" style="1" customWidth="1"/>
    <col min="2894" max="2894" width="10.7109375" style="1" customWidth="1"/>
    <col min="2895" max="2895" width="15.5703125" style="1" customWidth="1"/>
    <col min="2896" max="2896" width="10.7109375" style="1" customWidth="1"/>
    <col min="2897" max="3132" width="11.42578125" style="1"/>
    <col min="3133" max="3133" width="11.42578125" style="1" customWidth="1"/>
    <col min="3134" max="3134" width="67.140625" style="1" customWidth="1"/>
    <col min="3135" max="3140" width="11.42578125" style="1" customWidth="1"/>
    <col min="3141" max="3141" width="15.5703125" style="1" customWidth="1"/>
    <col min="3142" max="3142" width="10.7109375" style="1" customWidth="1"/>
    <col min="3143" max="3148" width="11.42578125" style="1" customWidth="1"/>
    <col min="3149" max="3149" width="15.5703125" style="1" customWidth="1"/>
    <col min="3150" max="3150" width="10.7109375" style="1" customWidth="1"/>
    <col min="3151" max="3151" width="15.5703125" style="1" customWidth="1"/>
    <col min="3152" max="3152" width="10.7109375" style="1" customWidth="1"/>
    <col min="3153" max="3388" width="11.42578125" style="1"/>
    <col min="3389" max="3389" width="11.42578125" style="1" customWidth="1"/>
    <col min="3390" max="3390" width="67.140625" style="1" customWidth="1"/>
    <col min="3391" max="3396" width="11.42578125" style="1" customWidth="1"/>
    <col min="3397" max="3397" width="15.5703125" style="1" customWidth="1"/>
    <col min="3398" max="3398" width="10.7109375" style="1" customWidth="1"/>
    <col min="3399" max="3404" width="11.42578125" style="1" customWidth="1"/>
    <col min="3405" max="3405" width="15.5703125" style="1" customWidth="1"/>
    <col min="3406" max="3406" width="10.7109375" style="1" customWidth="1"/>
    <col min="3407" max="3407" width="15.5703125" style="1" customWidth="1"/>
    <col min="3408" max="3408" width="10.7109375" style="1" customWidth="1"/>
    <col min="3409" max="3644" width="11.42578125" style="1"/>
    <col min="3645" max="3645" width="11.42578125" style="1" customWidth="1"/>
    <col min="3646" max="3646" width="67.140625" style="1" customWidth="1"/>
    <col min="3647" max="3652" width="11.42578125" style="1" customWidth="1"/>
    <col min="3653" max="3653" width="15.5703125" style="1" customWidth="1"/>
    <col min="3654" max="3654" width="10.7109375" style="1" customWidth="1"/>
    <col min="3655" max="3660" width="11.42578125" style="1" customWidth="1"/>
    <col min="3661" max="3661" width="15.5703125" style="1" customWidth="1"/>
    <col min="3662" max="3662" width="10.7109375" style="1" customWidth="1"/>
    <col min="3663" max="3663" width="15.5703125" style="1" customWidth="1"/>
    <col min="3664" max="3664" width="10.7109375" style="1" customWidth="1"/>
    <col min="3665" max="3900" width="11.42578125" style="1"/>
    <col min="3901" max="3901" width="11.42578125" style="1" customWidth="1"/>
    <col min="3902" max="3902" width="67.140625" style="1" customWidth="1"/>
    <col min="3903" max="3908" width="11.42578125" style="1" customWidth="1"/>
    <col min="3909" max="3909" width="15.5703125" style="1" customWidth="1"/>
    <col min="3910" max="3910" width="10.7109375" style="1" customWidth="1"/>
    <col min="3911" max="3916" width="11.42578125" style="1" customWidth="1"/>
    <col min="3917" max="3917" width="15.5703125" style="1" customWidth="1"/>
    <col min="3918" max="3918" width="10.7109375" style="1" customWidth="1"/>
    <col min="3919" max="3919" width="15.5703125" style="1" customWidth="1"/>
    <col min="3920" max="3920" width="10.7109375" style="1" customWidth="1"/>
    <col min="3921" max="4156" width="11.42578125" style="1"/>
    <col min="4157" max="4157" width="11.42578125" style="1" customWidth="1"/>
    <col min="4158" max="4158" width="67.140625" style="1" customWidth="1"/>
    <col min="4159" max="4164" width="11.42578125" style="1" customWidth="1"/>
    <col min="4165" max="4165" width="15.5703125" style="1" customWidth="1"/>
    <col min="4166" max="4166" width="10.7109375" style="1" customWidth="1"/>
    <col min="4167" max="4172" width="11.42578125" style="1" customWidth="1"/>
    <col min="4173" max="4173" width="15.5703125" style="1" customWidth="1"/>
    <col min="4174" max="4174" width="10.7109375" style="1" customWidth="1"/>
    <col min="4175" max="4175" width="15.5703125" style="1" customWidth="1"/>
    <col min="4176" max="4176" width="10.7109375" style="1" customWidth="1"/>
    <col min="4177" max="4412" width="11.42578125" style="1"/>
    <col min="4413" max="4413" width="11.42578125" style="1" customWidth="1"/>
    <col min="4414" max="4414" width="67.140625" style="1" customWidth="1"/>
    <col min="4415" max="4420" width="11.42578125" style="1" customWidth="1"/>
    <col min="4421" max="4421" width="15.5703125" style="1" customWidth="1"/>
    <col min="4422" max="4422" width="10.7109375" style="1" customWidth="1"/>
    <col min="4423" max="4428" width="11.42578125" style="1" customWidth="1"/>
    <col min="4429" max="4429" width="15.5703125" style="1" customWidth="1"/>
    <col min="4430" max="4430" width="10.7109375" style="1" customWidth="1"/>
    <col min="4431" max="4431" width="15.5703125" style="1" customWidth="1"/>
    <col min="4432" max="4432" width="10.7109375" style="1" customWidth="1"/>
    <col min="4433" max="4668" width="11.42578125" style="1"/>
    <col min="4669" max="4669" width="11.42578125" style="1" customWidth="1"/>
    <col min="4670" max="4670" width="67.140625" style="1" customWidth="1"/>
    <col min="4671" max="4676" width="11.42578125" style="1" customWidth="1"/>
    <col min="4677" max="4677" width="15.5703125" style="1" customWidth="1"/>
    <col min="4678" max="4678" width="10.7109375" style="1" customWidth="1"/>
    <col min="4679" max="4684" width="11.42578125" style="1" customWidth="1"/>
    <col min="4685" max="4685" width="15.5703125" style="1" customWidth="1"/>
    <col min="4686" max="4686" width="10.7109375" style="1" customWidth="1"/>
    <col min="4687" max="4687" width="15.5703125" style="1" customWidth="1"/>
    <col min="4688" max="4688" width="10.7109375" style="1" customWidth="1"/>
    <col min="4689" max="4924" width="11.42578125" style="1"/>
    <col min="4925" max="4925" width="11.42578125" style="1" customWidth="1"/>
    <col min="4926" max="4926" width="67.140625" style="1" customWidth="1"/>
    <col min="4927" max="4932" width="11.42578125" style="1" customWidth="1"/>
    <col min="4933" max="4933" width="15.5703125" style="1" customWidth="1"/>
    <col min="4934" max="4934" width="10.7109375" style="1" customWidth="1"/>
    <col min="4935" max="4940" width="11.42578125" style="1" customWidth="1"/>
    <col min="4941" max="4941" width="15.5703125" style="1" customWidth="1"/>
    <col min="4942" max="4942" width="10.7109375" style="1" customWidth="1"/>
    <col min="4943" max="4943" width="15.5703125" style="1" customWidth="1"/>
    <col min="4944" max="4944" width="10.7109375" style="1" customWidth="1"/>
    <col min="4945" max="5180" width="11.42578125" style="1"/>
    <col min="5181" max="5181" width="11.42578125" style="1" customWidth="1"/>
    <col min="5182" max="5182" width="67.140625" style="1" customWidth="1"/>
    <col min="5183" max="5188" width="11.42578125" style="1" customWidth="1"/>
    <col min="5189" max="5189" width="15.5703125" style="1" customWidth="1"/>
    <col min="5190" max="5190" width="10.7109375" style="1" customWidth="1"/>
    <col min="5191" max="5196" width="11.42578125" style="1" customWidth="1"/>
    <col min="5197" max="5197" width="15.5703125" style="1" customWidth="1"/>
    <col min="5198" max="5198" width="10.7109375" style="1" customWidth="1"/>
    <col min="5199" max="5199" width="15.5703125" style="1" customWidth="1"/>
    <col min="5200" max="5200" width="10.7109375" style="1" customWidth="1"/>
    <col min="5201" max="5436" width="11.42578125" style="1"/>
    <col min="5437" max="5437" width="11.42578125" style="1" customWidth="1"/>
    <col min="5438" max="5438" width="67.140625" style="1" customWidth="1"/>
    <col min="5439" max="5444" width="11.42578125" style="1" customWidth="1"/>
    <col min="5445" max="5445" width="15.5703125" style="1" customWidth="1"/>
    <col min="5446" max="5446" width="10.7109375" style="1" customWidth="1"/>
    <col min="5447" max="5452" width="11.42578125" style="1" customWidth="1"/>
    <col min="5453" max="5453" width="15.5703125" style="1" customWidth="1"/>
    <col min="5454" max="5454" width="10.7109375" style="1" customWidth="1"/>
    <col min="5455" max="5455" width="15.5703125" style="1" customWidth="1"/>
    <col min="5456" max="5456" width="10.7109375" style="1" customWidth="1"/>
    <col min="5457" max="5692" width="11.42578125" style="1"/>
    <col min="5693" max="5693" width="11.42578125" style="1" customWidth="1"/>
    <col min="5694" max="5694" width="67.140625" style="1" customWidth="1"/>
    <col min="5695" max="5700" width="11.42578125" style="1" customWidth="1"/>
    <col min="5701" max="5701" width="15.5703125" style="1" customWidth="1"/>
    <col min="5702" max="5702" width="10.7109375" style="1" customWidth="1"/>
    <col min="5703" max="5708" width="11.42578125" style="1" customWidth="1"/>
    <col min="5709" max="5709" width="15.5703125" style="1" customWidth="1"/>
    <col min="5710" max="5710" width="10.7109375" style="1" customWidth="1"/>
    <col min="5711" max="5711" width="15.5703125" style="1" customWidth="1"/>
    <col min="5712" max="5712" width="10.7109375" style="1" customWidth="1"/>
    <col min="5713" max="5948" width="11.42578125" style="1"/>
    <col min="5949" max="5949" width="11.42578125" style="1" customWidth="1"/>
    <col min="5950" max="5950" width="67.140625" style="1" customWidth="1"/>
    <col min="5951" max="5956" width="11.42578125" style="1" customWidth="1"/>
    <col min="5957" max="5957" width="15.5703125" style="1" customWidth="1"/>
    <col min="5958" max="5958" width="10.7109375" style="1" customWidth="1"/>
    <col min="5959" max="5964" width="11.42578125" style="1" customWidth="1"/>
    <col min="5965" max="5965" width="15.5703125" style="1" customWidth="1"/>
    <col min="5966" max="5966" width="10.7109375" style="1" customWidth="1"/>
    <col min="5967" max="5967" width="15.5703125" style="1" customWidth="1"/>
    <col min="5968" max="5968" width="10.7109375" style="1" customWidth="1"/>
    <col min="5969" max="6204" width="11.42578125" style="1"/>
    <col min="6205" max="6205" width="11.42578125" style="1" customWidth="1"/>
    <col min="6206" max="6206" width="67.140625" style="1" customWidth="1"/>
    <col min="6207" max="6212" width="11.42578125" style="1" customWidth="1"/>
    <col min="6213" max="6213" width="15.5703125" style="1" customWidth="1"/>
    <col min="6214" max="6214" width="10.7109375" style="1" customWidth="1"/>
    <col min="6215" max="6220" width="11.42578125" style="1" customWidth="1"/>
    <col min="6221" max="6221" width="15.5703125" style="1" customWidth="1"/>
    <col min="6222" max="6222" width="10.7109375" style="1" customWidth="1"/>
    <col min="6223" max="6223" width="15.5703125" style="1" customWidth="1"/>
    <col min="6224" max="6224" width="10.7109375" style="1" customWidth="1"/>
    <col min="6225" max="6460" width="11.42578125" style="1"/>
    <col min="6461" max="6461" width="11.42578125" style="1" customWidth="1"/>
    <col min="6462" max="6462" width="67.140625" style="1" customWidth="1"/>
    <col min="6463" max="6468" width="11.42578125" style="1" customWidth="1"/>
    <col min="6469" max="6469" width="15.5703125" style="1" customWidth="1"/>
    <col min="6470" max="6470" width="10.7109375" style="1" customWidth="1"/>
    <col min="6471" max="6476" width="11.42578125" style="1" customWidth="1"/>
    <col min="6477" max="6477" width="15.5703125" style="1" customWidth="1"/>
    <col min="6478" max="6478" width="10.7109375" style="1" customWidth="1"/>
    <col min="6479" max="6479" width="15.5703125" style="1" customWidth="1"/>
    <col min="6480" max="6480" width="10.7109375" style="1" customWidth="1"/>
    <col min="6481" max="6716" width="11.42578125" style="1"/>
    <col min="6717" max="6717" width="11.42578125" style="1" customWidth="1"/>
    <col min="6718" max="6718" width="67.140625" style="1" customWidth="1"/>
    <col min="6719" max="6724" width="11.42578125" style="1" customWidth="1"/>
    <col min="6725" max="6725" width="15.5703125" style="1" customWidth="1"/>
    <col min="6726" max="6726" width="10.7109375" style="1" customWidth="1"/>
    <col min="6727" max="6732" width="11.42578125" style="1" customWidth="1"/>
    <col min="6733" max="6733" width="15.5703125" style="1" customWidth="1"/>
    <col min="6734" max="6734" width="10.7109375" style="1" customWidth="1"/>
    <col min="6735" max="6735" width="15.5703125" style="1" customWidth="1"/>
    <col min="6736" max="6736" width="10.7109375" style="1" customWidth="1"/>
    <col min="6737" max="6972" width="11.42578125" style="1"/>
    <col min="6973" max="6973" width="11.42578125" style="1" customWidth="1"/>
    <col min="6974" max="6974" width="67.140625" style="1" customWidth="1"/>
    <col min="6975" max="6980" width="11.42578125" style="1" customWidth="1"/>
    <col min="6981" max="6981" width="15.5703125" style="1" customWidth="1"/>
    <col min="6982" max="6982" width="10.7109375" style="1" customWidth="1"/>
    <col min="6983" max="6988" width="11.42578125" style="1" customWidth="1"/>
    <col min="6989" max="6989" width="15.5703125" style="1" customWidth="1"/>
    <col min="6990" max="6990" width="10.7109375" style="1" customWidth="1"/>
    <col min="6991" max="6991" width="15.5703125" style="1" customWidth="1"/>
    <col min="6992" max="6992" width="10.7109375" style="1" customWidth="1"/>
    <col min="6993" max="7228" width="11.42578125" style="1"/>
    <col min="7229" max="7229" width="11.42578125" style="1" customWidth="1"/>
    <col min="7230" max="7230" width="67.140625" style="1" customWidth="1"/>
    <col min="7231" max="7236" width="11.42578125" style="1" customWidth="1"/>
    <col min="7237" max="7237" width="15.5703125" style="1" customWidth="1"/>
    <col min="7238" max="7238" width="10.7109375" style="1" customWidth="1"/>
    <col min="7239" max="7244" width="11.42578125" style="1" customWidth="1"/>
    <col min="7245" max="7245" width="15.5703125" style="1" customWidth="1"/>
    <col min="7246" max="7246" width="10.7109375" style="1" customWidth="1"/>
    <col min="7247" max="7247" width="15.5703125" style="1" customWidth="1"/>
    <col min="7248" max="7248" width="10.7109375" style="1" customWidth="1"/>
    <col min="7249" max="7484" width="11.42578125" style="1"/>
    <col min="7485" max="7485" width="11.42578125" style="1" customWidth="1"/>
    <col min="7486" max="7486" width="67.140625" style="1" customWidth="1"/>
    <col min="7487" max="7492" width="11.42578125" style="1" customWidth="1"/>
    <col min="7493" max="7493" width="15.5703125" style="1" customWidth="1"/>
    <col min="7494" max="7494" width="10.7109375" style="1" customWidth="1"/>
    <col min="7495" max="7500" width="11.42578125" style="1" customWidth="1"/>
    <col min="7501" max="7501" width="15.5703125" style="1" customWidth="1"/>
    <col min="7502" max="7502" width="10.7109375" style="1" customWidth="1"/>
    <col min="7503" max="7503" width="15.5703125" style="1" customWidth="1"/>
    <col min="7504" max="7504" width="10.7109375" style="1" customWidth="1"/>
    <col min="7505" max="7740" width="11.42578125" style="1"/>
    <col min="7741" max="7741" width="11.42578125" style="1" customWidth="1"/>
    <col min="7742" max="7742" width="67.140625" style="1" customWidth="1"/>
    <col min="7743" max="7748" width="11.42578125" style="1" customWidth="1"/>
    <col min="7749" max="7749" width="15.5703125" style="1" customWidth="1"/>
    <col min="7750" max="7750" width="10.7109375" style="1" customWidth="1"/>
    <col min="7751" max="7756" width="11.42578125" style="1" customWidth="1"/>
    <col min="7757" max="7757" width="15.5703125" style="1" customWidth="1"/>
    <col min="7758" max="7758" width="10.7109375" style="1" customWidth="1"/>
    <col min="7759" max="7759" width="15.5703125" style="1" customWidth="1"/>
    <col min="7760" max="7760" width="10.7109375" style="1" customWidth="1"/>
    <col min="7761" max="7996" width="11.42578125" style="1"/>
    <col min="7997" max="7997" width="11.42578125" style="1" customWidth="1"/>
    <col min="7998" max="7998" width="67.140625" style="1" customWidth="1"/>
    <col min="7999" max="8004" width="11.42578125" style="1" customWidth="1"/>
    <col min="8005" max="8005" width="15.5703125" style="1" customWidth="1"/>
    <col min="8006" max="8006" width="10.7109375" style="1" customWidth="1"/>
    <col min="8007" max="8012" width="11.42578125" style="1" customWidth="1"/>
    <col min="8013" max="8013" width="15.5703125" style="1" customWidth="1"/>
    <col min="8014" max="8014" width="10.7109375" style="1" customWidth="1"/>
    <col min="8015" max="8015" width="15.5703125" style="1" customWidth="1"/>
    <col min="8016" max="8016" width="10.7109375" style="1" customWidth="1"/>
    <col min="8017" max="8252" width="11.42578125" style="1"/>
    <col min="8253" max="8253" width="11.42578125" style="1" customWidth="1"/>
    <col min="8254" max="8254" width="67.140625" style="1" customWidth="1"/>
    <col min="8255" max="8260" width="11.42578125" style="1" customWidth="1"/>
    <col min="8261" max="8261" width="15.5703125" style="1" customWidth="1"/>
    <col min="8262" max="8262" width="10.7109375" style="1" customWidth="1"/>
    <col min="8263" max="8268" width="11.42578125" style="1" customWidth="1"/>
    <col min="8269" max="8269" width="15.5703125" style="1" customWidth="1"/>
    <col min="8270" max="8270" width="10.7109375" style="1" customWidth="1"/>
    <col min="8271" max="8271" width="15.5703125" style="1" customWidth="1"/>
    <col min="8272" max="8272" width="10.7109375" style="1" customWidth="1"/>
    <col min="8273" max="8508" width="11.42578125" style="1"/>
    <col min="8509" max="8509" width="11.42578125" style="1" customWidth="1"/>
    <col min="8510" max="8510" width="67.140625" style="1" customWidth="1"/>
    <col min="8511" max="8516" width="11.42578125" style="1" customWidth="1"/>
    <col min="8517" max="8517" width="15.5703125" style="1" customWidth="1"/>
    <col min="8518" max="8518" width="10.7109375" style="1" customWidth="1"/>
    <col min="8519" max="8524" width="11.42578125" style="1" customWidth="1"/>
    <col min="8525" max="8525" width="15.5703125" style="1" customWidth="1"/>
    <col min="8526" max="8526" width="10.7109375" style="1" customWidth="1"/>
    <col min="8527" max="8527" width="15.5703125" style="1" customWidth="1"/>
    <col min="8528" max="8528" width="10.7109375" style="1" customWidth="1"/>
    <col min="8529" max="8764" width="11.42578125" style="1"/>
    <col min="8765" max="8765" width="11.42578125" style="1" customWidth="1"/>
    <col min="8766" max="8766" width="67.140625" style="1" customWidth="1"/>
    <col min="8767" max="8772" width="11.42578125" style="1" customWidth="1"/>
    <col min="8773" max="8773" width="15.5703125" style="1" customWidth="1"/>
    <col min="8774" max="8774" width="10.7109375" style="1" customWidth="1"/>
    <col min="8775" max="8780" width="11.42578125" style="1" customWidth="1"/>
    <col min="8781" max="8781" width="15.5703125" style="1" customWidth="1"/>
    <col min="8782" max="8782" width="10.7109375" style="1" customWidth="1"/>
    <col min="8783" max="8783" width="15.5703125" style="1" customWidth="1"/>
    <col min="8784" max="8784" width="10.7109375" style="1" customWidth="1"/>
    <col min="8785" max="9020" width="11.42578125" style="1"/>
    <col min="9021" max="9021" width="11.42578125" style="1" customWidth="1"/>
    <col min="9022" max="9022" width="67.140625" style="1" customWidth="1"/>
    <col min="9023" max="9028" width="11.42578125" style="1" customWidth="1"/>
    <col min="9029" max="9029" width="15.5703125" style="1" customWidth="1"/>
    <col min="9030" max="9030" width="10.7109375" style="1" customWidth="1"/>
    <col min="9031" max="9036" width="11.42578125" style="1" customWidth="1"/>
    <col min="9037" max="9037" width="15.5703125" style="1" customWidth="1"/>
    <col min="9038" max="9038" width="10.7109375" style="1" customWidth="1"/>
    <col min="9039" max="9039" width="15.5703125" style="1" customWidth="1"/>
    <col min="9040" max="9040" width="10.7109375" style="1" customWidth="1"/>
    <col min="9041" max="9276" width="11.42578125" style="1"/>
    <col min="9277" max="9277" width="11.42578125" style="1" customWidth="1"/>
    <col min="9278" max="9278" width="67.140625" style="1" customWidth="1"/>
    <col min="9279" max="9284" width="11.42578125" style="1" customWidth="1"/>
    <col min="9285" max="9285" width="15.5703125" style="1" customWidth="1"/>
    <col min="9286" max="9286" width="10.7109375" style="1" customWidth="1"/>
    <col min="9287" max="9292" width="11.42578125" style="1" customWidth="1"/>
    <col min="9293" max="9293" width="15.5703125" style="1" customWidth="1"/>
    <col min="9294" max="9294" width="10.7109375" style="1" customWidth="1"/>
    <col min="9295" max="9295" width="15.5703125" style="1" customWidth="1"/>
    <col min="9296" max="9296" width="10.7109375" style="1" customWidth="1"/>
    <col min="9297" max="9532" width="11.42578125" style="1"/>
    <col min="9533" max="9533" width="11.42578125" style="1" customWidth="1"/>
    <col min="9534" max="9534" width="67.140625" style="1" customWidth="1"/>
    <col min="9535" max="9540" width="11.42578125" style="1" customWidth="1"/>
    <col min="9541" max="9541" width="15.5703125" style="1" customWidth="1"/>
    <col min="9542" max="9542" width="10.7109375" style="1" customWidth="1"/>
    <col min="9543" max="9548" width="11.42578125" style="1" customWidth="1"/>
    <col min="9549" max="9549" width="15.5703125" style="1" customWidth="1"/>
    <col min="9550" max="9550" width="10.7109375" style="1" customWidth="1"/>
    <col min="9551" max="9551" width="15.5703125" style="1" customWidth="1"/>
    <col min="9552" max="9552" width="10.7109375" style="1" customWidth="1"/>
    <col min="9553" max="9788" width="11.42578125" style="1"/>
    <col min="9789" max="9789" width="11.42578125" style="1" customWidth="1"/>
    <col min="9790" max="9790" width="67.140625" style="1" customWidth="1"/>
    <col min="9791" max="9796" width="11.42578125" style="1" customWidth="1"/>
    <col min="9797" max="9797" width="15.5703125" style="1" customWidth="1"/>
    <col min="9798" max="9798" width="10.7109375" style="1" customWidth="1"/>
    <col min="9799" max="9804" width="11.42578125" style="1" customWidth="1"/>
    <col min="9805" max="9805" width="15.5703125" style="1" customWidth="1"/>
    <col min="9806" max="9806" width="10.7109375" style="1" customWidth="1"/>
    <col min="9807" max="9807" width="15.5703125" style="1" customWidth="1"/>
    <col min="9808" max="9808" width="10.7109375" style="1" customWidth="1"/>
    <col min="9809" max="10044" width="11.42578125" style="1"/>
    <col min="10045" max="10045" width="11.42578125" style="1" customWidth="1"/>
    <col min="10046" max="10046" width="67.140625" style="1" customWidth="1"/>
    <col min="10047" max="10052" width="11.42578125" style="1" customWidth="1"/>
    <col min="10053" max="10053" width="15.5703125" style="1" customWidth="1"/>
    <col min="10054" max="10054" width="10.7109375" style="1" customWidth="1"/>
    <col min="10055" max="10060" width="11.42578125" style="1" customWidth="1"/>
    <col min="10061" max="10061" width="15.5703125" style="1" customWidth="1"/>
    <col min="10062" max="10062" width="10.7109375" style="1" customWidth="1"/>
    <col min="10063" max="10063" width="15.5703125" style="1" customWidth="1"/>
    <col min="10064" max="10064" width="10.7109375" style="1" customWidth="1"/>
    <col min="10065" max="10300" width="11.42578125" style="1"/>
    <col min="10301" max="10301" width="11.42578125" style="1" customWidth="1"/>
    <col min="10302" max="10302" width="67.140625" style="1" customWidth="1"/>
    <col min="10303" max="10308" width="11.42578125" style="1" customWidth="1"/>
    <col min="10309" max="10309" width="15.5703125" style="1" customWidth="1"/>
    <col min="10310" max="10310" width="10.7109375" style="1" customWidth="1"/>
    <col min="10311" max="10316" width="11.42578125" style="1" customWidth="1"/>
    <col min="10317" max="10317" width="15.5703125" style="1" customWidth="1"/>
    <col min="10318" max="10318" width="10.7109375" style="1" customWidth="1"/>
    <col min="10319" max="10319" width="15.5703125" style="1" customWidth="1"/>
    <col min="10320" max="10320" width="10.7109375" style="1" customWidth="1"/>
    <col min="10321" max="10556" width="11.42578125" style="1"/>
    <col min="10557" max="10557" width="11.42578125" style="1" customWidth="1"/>
    <col min="10558" max="10558" width="67.140625" style="1" customWidth="1"/>
    <col min="10559" max="10564" width="11.42578125" style="1" customWidth="1"/>
    <col min="10565" max="10565" width="15.5703125" style="1" customWidth="1"/>
    <col min="10566" max="10566" width="10.7109375" style="1" customWidth="1"/>
    <col min="10567" max="10572" width="11.42578125" style="1" customWidth="1"/>
    <col min="10573" max="10573" width="15.5703125" style="1" customWidth="1"/>
    <col min="10574" max="10574" width="10.7109375" style="1" customWidth="1"/>
    <col min="10575" max="10575" width="15.5703125" style="1" customWidth="1"/>
    <col min="10576" max="10576" width="10.7109375" style="1" customWidth="1"/>
    <col min="10577" max="10812" width="11.42578125" style="1"/>
    <col min="10813" max="10813" width="11.42578125" style="1" customWidth="1"/>
    <col min="10814" max="10814" width="67.140625" style="1" customWidth="1"/>
    <col min="10815" max="10820" width="11.42578125" style="1" customWidth="1"/>
    <col min="10821" max="10821" width="15.5703125" style="1" customWidth="1"/>
    <col min="10822" max="10822" width="10.7109375" style="1" customWidth="1"/>
    <col min="10823" max="10828" width="11.42578125" style="1" customWidth="1"/>
    <col min="10829" max="10829" width="15.5703125" style="1" customWidth="1"/>
    <col min="10830" max="10830" width="10.7109375" style="1" customWidth="1"/>
    <col min="10831" max="10831" width="15.5703125" style="1" customWidth="1"/>
    <col min="10832" max="10832" width="10.7109375" style="1" customWidth="1"/>
    <col min="10833" max="11068" width="11.42578125" style="1"/>
    <col min="11069" max="11069" width="11.42578125" style="1" customWidth="1"/>
    <col min="11070" max="11070" width="67.140625" style="1" customWidth="1"/>
    <col min="11071" max="11076" width="11.42578125" style="1" customWidth="1"/>
    <col min="11077" max="11077" width="15.5703125" style="1" customWidth="1"/>
    <col min="11078" max="11078" width="10.7109375" style="1" customWidth="1"/>
    <col min="11079" max="11084" width="11.42578125" style="1" customWidth="1"/>
    <col min="11085" max="11085" width="15.5703125" style="1" customWidth="1"/>
    <col min="11086" max="11086" width="10.7109375" style="1" customWidth="1"/>
    <col min="11087" max="11087" width="15.5703125" style="1" customWidth="1"/>
    <col min="11088" max="11088" width="10.7109375" style="1" customWidth="1"/>
    <col min="11089" max="11324" width="11.42578125" style="1"/>
    <col min="11325" max="11325" width="11.42578125" style="1" customWidth="1"/>
    <col min="11326" max="11326" width="67.140625" style="1" customWidth="1"/>
    <col min="11327" max="11332" width="11.42578125" style="1" customWidth="1"/>
    <col min="11333" max="11333" width="15.5703125" style="1" customWidth="1"/>
    <col min="11334" max="11334" width="10.7109375" style="1" customWidth="1"/>
    <col min="11335" max="11340" width="11.42578125" style="1" customWidth="1"/>
    <col min="11341" max="11341" width="15.5703125" style="1" customWidth="1"/>
    <col min="11342" max="11342" width="10.7109375" style="1" customWidth="1"/>
    <col min="11343" max="11343" width="15.5703125" style="1" customWidth="1"/>
    <col min="11344" max="11344" width="10.7109375" style="1" customWidth="1"/>
    <col min="11345" max="11580" width="11.42578125" style="1"/>
    <col min="11581" max="11581" width="11.42578125" style="1" customWidth="1"/>
    <col min="11582" max="11582" width="67.140625" style="1" customWidth="1"/>
    <col min="11583" max="11588" width="11.42578125" style="1" customWidth="1"/>
    <col min="11589" max="11589" width="15.5703125" style="1" customWidth="1"/>
    <col min="11590" max="11590" width="10.7109375" style="1" customWidth="1"/>
    <col min="11591" max="11596" width="11.42578125" style="1" customWidth="1"/>
    <col min="11597" max="11597" width="15.5703125" style="1" customWidth="1"/>
    <col min="11598" max="11598" width="10.7109375" style="1" customWidth="1"/>
    <col min="11599" max="11599" width="15.5703125" style="1" customWidth="1"/>
    <col min="11600" max="11600" width="10.7109375" style="1" customWidth="1"/>
    <col min="11601" max="11836" width="11.42578125" style="1"/>
    <col min="11837" max="11837" width="11.42578125" style="1" customWidth="1"/>
    <col min="11838" max="11838" width="67.140625" style="1" customWidth="1"/>
    <col min="11839" max="11844" width="11.42578125" style="1" customWidth="1"/>
    <col min="11845" max="11845" width="15.5703125" style="1" customWidth="1"/>
    <col min="11846" max="11846" width="10.7109375" style="1" customWidth="1"/>
    <col min="11847" max="11852" width="11.42578125" style="1" customWidth="1"/>
    <col min="11853" max="11853" width="15.5703125" style="1" customWidth="1"/>
    <col min="11854" max="11854" width="10.7109375" style="1" customWidth="1"/>
    <col min="11855" max="11855" width="15.5703125" style="1" customWidth="1"/>
    <col min="11856" max="11856" width="10.7109375" style="1" customWidth="1"/>
    <col min="11857" max="12092" width="11.42578125" style="1"/>
    <col min="12093" max="12093" width="11.42578125" style="1" customWidth="1"/>
    <col min="12094" max="12094" width="67.140625" style="1" customWidth="1"/>
    <col min="12095" max="12100" width="11.42578125" style="1" customWidth="1"/>
    <col min="12101" max="12101" width="15.5703125" style="1" customWidth="1"/>
    <col min="12102" max="12102" width="10.7109375" style="1" customWidth="1"/>
    <col min="12103" max="12108" width="11.42578125" style="1" customWidth="1"/>
    <col min="12109" max="12109" width="15.5703125" style="1" customWidth="1"/>
    <col min="12110" max="12110" width="10.7109375" style="1" customWidth="1"/>
    <col min="12111" max="12111" width="15.5703125" style="1" customWidth="1"/>
    <col min="12112" max="12112" width="10.7109375" style="1" customWidth="1"/>
    <col min="12113" max="12348" width="11.42578125" style="1"/>
    <col min="12349" max="12349" width="11.42578125" style="1" customWidth="1"/>
    <col min="12350" max="12350" width="67.140625" style="1" customWidth="1"/>
    <col min="12351" max="12356" width="11.42578125" style="1" customWidth="1"/>
    <col min="12357" max="12357" width="15.5703125" style="1" customWidth="1"/>
    <col min="12358" max="12358" width="10.7109375" style="1" customWidth="1"/>
    <col min="12359" max="12364" width="11.42578125" style="1" customWidth="1"/>
    <col min="12365" max="12365" width="15.5703125" style="1" customWidth="1"/>
    <col min="12366" max="12366" width="10.7109375" style="1" customWidth="1"/>
    <col min="12367" max="12367" width="15.5703125" style="1" customWidth="1"/>
    <col min="12368" max="12368" width="10.7109375" style="1" customWidth="1"/>
    <col min="12369" max="12604" width="11.42578125" style="1"/>
    <col min="12605" max="12605" width="11.42578125" style="1" customWidth="1"/>
    <col min="12606" max="12606" width="67.140625" style="1" customWidth="1"/>
    <col min="12607" max="12612" width="11.42578125" style="1" customWidth="1"/>
    <col min="12613" max="12613" width="15.5703125" style="1" customWidth="1"/>
    <col min="12614" max="12614" width="10.7109375" style="1" customWidth="1"/>
    <col min="12615" max="12620" width="11.42578125" style="1" customWidth="1"/>
    <col min="12621" max="12621" width="15.5703125" style="1" customWidth="1"/>
    <col min="12622" max="12622" width="10.7109375" style="1" customWidth="1"/>
    <col min="12623" max="12623" width="15.5703125" style="1" customWidth="1"/>
    <col min="12624" max="12624" width="10.7109375" style="1" customWidth="1"/>
    <col min="12625" max="12860" width="11.42578125" style="1"/>
    <col min="12861" max="12861" width="11.42578125" style="1" customWidth="1"/>
    <col min="12862" max="12862" width="67.140625" style="1" customWidth="1"/>
    <col min="12863" max="12868" width="11.42578125" style="1" customWidth="1"/>
    <col min="12869" max="12869" width="15.5703125" style="1" customWidth="1"/>
    <col min="12870" max="12870" width="10.7109375" style="1" customWidth="1"/>
    <col min="12871" max="12876" width="11.42578125" style="1" customWidth="1"/>
    <col min="12877" max="12877" width="15.5703125" style="1" customWidth="1"/>
    <col min="12878" max="12878" width="10.7109375" style="1" customWidth="1"/>
    <col min="12879" max="12879" width="15.5703125" style="1" customWidth="1"/>
    <col min="12880" max="12880" width="10.7109375" style="1" customWidth="1"/>
    <col min="12881" max="13116" width="11.42578125" style="1"/>
    <col min="13117" max="13117" width="11.42578125" style="1" customWidth="1"/>
    <col min="13118" max="13118" width="67.140625" style="1" customWidth="1"/>
    <col min="13119" max="13124" width="11.42578125" style="1" customWidth="1"/>
    <col min="13125" max="13125" width="15.5703125" style="1" customWidth="1"/>
    <col min="13126" max="13126" width="10.7109375" style="1" customWidth="1"/>
    <col min="13127" max="13132" width="11.42578125" style="1" customWidth="1"/>
    <col min="13133" max="13133" width="15.5703125" style="1" customWidth="1"/>
    <col min="13134" max="13134" width="10.7109375" style="1" customWidth="1"/>
    <col min="13135" max="13135" width="15.5703125" style="1" customWidth="1"/>
    <col min="13136" max="13136" width="10.7109375" style="1" customWidth="1"/>
    <col min="13137" max="13372" width="11.42578125" style="1"/>
    <col min="13373" max="13373" width="11.42578125" style="1" customWidth="1"/>
    <col min="13374" max="13374" width="67.140625" style="1" customWidth="1"/>
    <col min="13375" max="13380" width="11.42578125" style="1" customWidth="1"/>
    <col min="13381" max="13381" width="15.5703125" style="1" customWidth="1"/>
    <col min="13382" max="13382" width="10.7109375" style="1" customWidth="1"/>
    <col min="13383" max="13388" width="11.42578125" style="1" customWidth="1"/>
    <col min="13389" max="13389" width="15.5703125" style="1" customWidth="1"/>
    <col min="13390" max="13390" width="10.7109375" style="1" customWidth="1"/>
    <col min="13391" max="13391" width="15.5703125" style="1" customWidth="1"/>
    <col min="13392" max="13392" width="10.7109375" style="1" customWidth="1"/>
    <col min="13393" max="13628" width="11.42578125" style="1"/>
    <col min="13629" max="13629" width="11.42578125" style="1" customWidth="1"/>
    <col min="13630" max="13630" width="67.140625" style="1" customWidth="1"/>
    <col min="13631" max="13636" width="11.42578125" style="1" customWidth="1"/>
    <col min="13637" max="13637" width="15.5703125" style="1" customWidth="1"/>
    <col min="13638" max="13638" width="10.7109375" style="1" customWidth="1"/>
    <col min="13639" max="13644" width="11.42578125" style="1" customWidth="1"/>
    <col min="13645" max="13645" width="15.5703125" style="1" customWidth="1"/>
    <col min="13646" max="13646" width="10.7109375" style="1" customWidth="1"/>
    <col min="13647" max="13647" width="15.5703125" style="1" customWidth="1"/>
    <col min="13648" max="13648" width="10.7109375" style="1" customWidth="1"/>
    <col min="13649" max="13884" width="11.42578125" style="1"/>
    <col min="13885" max="13885" width="11.42578125" style="1" customWidth="1"/>
    <col min="13886" max="13886" width="67.140625" style="1" customWidth="1"/>
    <col min="13887" max="13892" width="11.42578125" style="1" customWidth="1"/>
    <col min="13893" max="13893" width="15.5703125" style="1" customWidth="1"/>
    <col min="13894" max="13894" width="10.7109375" style="1" customWidth="1"/>
    <col min="13895" max="13900" width="11.42578125" style="1" customWidth="1"/>
    <col min="13901" max="13901" width="15.5703125" style="1" customWidth="1"/>
    <col min="13902" max="13902" width="10.7109375" style="1" customWidth="1"/>
    <col min="13903" max="13903" width="15.5703125" style="1" customWidth="1"/>
    <col min="13904" max="13904" width="10.7109375" style="1" customWidth="1"/>
    <col min="13905" max="14140" width="11.42578125" style="1"/>
    <col min="14141" max="14141" width="11.42578125" style="1" customWidth="1"/>
    <col min="14142" max="14142" width="67.140625" style="1" customWidth="1"/>
    <col min="14143" max="14148" width="11.42578125" style="1" customWidth="1"/>
    <col min="14149" max="14149" width="15.5703125" style="1" customWidth="1"/>
    <col min="14150" max="14150" width="10.7109375" style="1" customWidth="1"/>
    <col min="14151" max="14156" width="11.42578125" style="1" customWidth="1"/>
    <col min="14157" max="14157" width="15.5703125" style="1" customWidth="1"/>
    <col min="14158" max="14158" width="10.7109375" style="1" customWidth="1"/>
    <col min="14159" max="14159" width="15.5703125" style="1" customWidth="1"/>
    <col min="14160" max="14160" width="10.7109375" style="1" customWidth="1"/>
    <col min="14161" max="14396" width="11.42578125" style="1"/>
    <col min="14397" max="14397" width="11.42578125" style="1" customWidth="1"/>
    <col min="14398" max="14398" width="67.140625" style="1" customWidth="1"/>
    <col min="14399" max="14404" width="11.42578125" style="1" customWidth="1"/>
    <col min="14405" max="14405" width="15.5703125" style="1" customWidth="1"/>
    <col min="14406" max="14406" width="10.7109375" style="1" customWidth="1"/>
    <col min="14407" max="14412" width="11.42578125" style="1" customWidth="1"/>
    <col min="14413" max="14413" width="15.5703125" style="1" customWidth="1"/>
    <col min="14414" max="14414" width="10.7109375" style="1" customWidth="1"/>
    <col min="14415" max="14415" width="15.5703125" style="1" customWidth="1"/>
    <col min="14416" max="14416" width="10.7109375" style="1" customWidth="1"/>
    <col min="14417" max="14652" width="11.42578125" style="1"/>
    <col min="14653" max="14653" width="11.42578125" style="1" customWidth="1"/>
    <col min="14654" max="14654" width="67.140625" style="1" customWidth="1"/>
    <col min="14655" max="14660" width="11.42578125" style="1" customWidth="1"/>
    <col min="14661" max="14661" width="15.5703125" style="1" customWidth="1"/>
    <col min="14662" max="14662" width="10.7109375" style="1" customWidth="1"/>
    <col min="14663" max="14668" width="11.42578125" style="1" customWidth="1"/>
    <col min="14669" max="14669" width="15.5703125" style="1" customWidth="1"/>
    <col min="14670" max="14670" width="10.7109375" style="1" customWidth="1"/>
    <col min="14671" max="14671" width="15.5703125" style="1" customWidth="1"/>
    <col min="14672" max="14672" width="10.7109375" style="1" customWidth="1"/>
    <col min="14673" max="14908" width="11.42578125" style="1"/>
    <col min="14909" max="14909" width="11.42578125" style="1" customWidth="1"/>
    <col min="14910" max="14910" width="67.140625" style="1" customWidth="1"/>
    <col min="14911" max="14916" width="11.42578125" style="1" customWidth="1"/>
    <col min="14917" max="14917" width="15.5703125" style="1" customWidth="1"/>
    <col min="14918" max="14918" width="10.7109375" style="1" customWidth="1"/>
    <col min="14919" max="14924" width="11.42578125" style="1" customWidth="1"/>
    <col min="14925" max="14925" width="15.5703125" style="1" customWidth="1"/>
    <col min="14926" max="14926" width="10.7109375" style="1" customWidth="1"/>
    <col min="14927" max="14927" width="15.5703125" style="1" customWidth="1"/>
    <col min="14928" max="14928" width="10.7109375" style="1" customWidth="1"/>
    <col min="14929" max="15164" width="11.42578125" style="1"/>
    <col min="15165" max="15165" width="11.42578125" style="1" customWidth="1"/>
    <col min="15166" max="15166" width="67.140625" style="1" customWidth="1"/>
    <col min="15167" max="15172" width="11.42578125" style="1" customWidth="1"/>
    <col min="15173" max="15173" width="15.5703125" style="1" customWidth="1"/>
    <col min="15174" max="15174" width="10.7109375" style="1" customWidth="1"/>
    <col min="15175" max="15180" width="11.42578125" style="1" customWidth="1"/>
    <col min="15181" max="15181" width="15.5703125" style="1" customWidth="1"/>
    <col min="15182" max="15182" width="10.7109375" style="1" customWidth="1"/>
    <col min="15183" max="15183" width="15.5703125" style="1" customWidth="1"/>
    <col min="15184" max="15184" width="10.7109375" style="1" customWidth="1"/>
    <col min="15185" max="15420" width="11.42578125" style="1"/>
    <col min="15421" max="15421" width="11.42578125" style="1" customWidth="1"/>
    <col min="15422" max="15422" width="67.140625" style="1" customWidth="1"/>
    <col min="15423" max="15428" width="11.42578125" style="1" customWidth="1"/>
    <col min="15429" max="15429" width="15.5703125" style="1" customWidth="1"/>
    <col min="15430" max="15430" width="10.7109375" style="1" customWidth="1"/>
    <col min="15431" max="15436" width="11.42578125" style="1" customWidth="1"/>
    <col min="15437" max="15437" width="15.5703125" style="1" customWidth="1"/>
    <col min="15438" max="15438" width="10.7109375" style="1" customWidth="1"/>
    <col min="15439" max="15439" width="15.5703125" style="1" customWidth="1"/>
    <col min="15440" max="15440" width="10.7109375" style="1" customWidth="1"/>
    <col min="15441" max="15676" width="11.42578125" style="1"/>
    <col min="15677" max="15677" width="11.42578125" style="1" customWidth="1"/>
    <col min="15678" max="15678" width="67.140625" style="1" customWidth="1"/>
    <col min="15679" max="15684" width="11.42578125" style="1" customWidth="1"/>
    <col min="15685" max="15685" width="15.5703125" style="1" customWidth="1"/>
    <col min="15686" max="15686" width="10.7109375" style="1" customWidth="1"/>
    <col min="15687" max="15692" width="11.42578125" style="1" customWidth="1"/>
    <col min="15693" max="15693" width="15.5703125" style="1" customWidth="1"/>
    <col min="15694" max="15694" width="10.7109375" style="1" customWidth="1"/>
    <col min="15695" max="15695" width="15.5703125" style="1" customWidth="1"/>
    <col min="15696" max="15696" width="10.7109375" style="1" customWidth="1"/>
    <col min="15697" max="15932" width="11.42578125" style="1"/>
    <col min="15933" max="15933" width="11.42578125" style="1" customWidth="1"/>
    <col min="15934" max="15934" width="67.140625" style="1" customWidth="1"/>
    <col min="15935" max="15940" width="11.42578125" style="1" customWidth="1"/>
    <col min="15941" max="15941" width="15.5703125" style="1" customWidth="1"/>
    <col min="15942" max="15942" width="10.7109375" style="1" customWidth="1"/>
    <col min="15943" max="15948" width="11.42578125" style="1" customWidth="1"/>
    <col min="15949" max="15949" width="15.5703125" style="1" customWidth="1"/>
    <col min="15950" max="15950" width="10.7109375" style="1" customWidth="1"/>
    <col min="15951" max="15951" width="15.5703125" style="1" customWidth="1"/>
    <col min="15952" max="15952" width="10.7109375" style="1" customWidth="1"/>
    <col min="15953" max="16295" width="11.42578125" style="1"/>
    <col min="16296" max="16296" width="11.42578125" style="1" customWidth="1"/>
    <col min="16297" max="16310" width="11.42578125" style="1"/>
    <col min="16311" max="16316" width="11.42578125" style="1" customWidth="1"/>
    <col min="16317" max="16322" width="11.42578125" style="1"/>
    <col min="16323" max="16327" width="11.42578125" style="1" customWidth="1"/>
    <col min="16328" max="16336" width="11.42578125" style="1"/>
    <col min="16337" max="16342" width="11.42578125" style="1" customWidth="1"/>
    <col min="16343" max="16345" width="11.42578125" style="1"/>
    <col min="16346" max="16348" width="11.42578125" style="1" customWidth="1"/>
    <col min="16349" max="16351" width="11.42578125" style="1"/>
    <col min="16352" max="16354" width="11.42578125" style="1" customWidth="1"/>
    <col min="16355" max="16384" width="11.42578125" style="1"/>
  </cols>
  <sheetData>
    <row r="1" spans="1:15" x14ac:dyDescent="0.2">
      <c r="A1" s="26" t="s">
        <v>79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x14ac:dyDescent="0.2">
      <c r="A2" s="26" t="s">
        <v>82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2.75" customHeight="1" x14ac:dyDescent="0.2">
      <c r="A3" s="26" t="s">
        <v>87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5" s="3" customFormat="1" x14ac:dyDescent="0.2">
      <c r="A4" s="2"/>
      <c r="B4" s="2"/>
      <c r="C4" s="2"/>
      <c r="D4" s="2"/>
      <c r="E4" s="2"/>
      <c r="F4" s="2"/>
      <c r="G4" s="2"/>
    </row>
    <row r="5" spans="1:15" x14ac:dyDescent="0.2">
      <c r="A5" s="4"/>
      <c r="B5" s="5"/>
      <c r="C5" s="5"/>
      <c r="D5" s="5"/>
      <c r="O5" s="6" t="s">
        <v>3</v>
      </c>
    </row>
    <row r="6" spans="1:15" ht="13.5" customHeight="1" x14ac:dyDescent="0.2">
      <c r="A6" s="27" t="s">
        <v>81</v>
      </c>
      <c r="B6" s="27">
        <v>2010</v>
      </c>
      <c r="C6" s="27">
        <v>2011</v>
      </c>
      <c r="D6" s="27">
        <v>2012</v>
      </c>
      <c r="E6" s="23">
        <v>2013</v>
      </c>
      <c r="F6" s="23">
        <v>2014</v>
      </c>
      <c r="G6" s="23">
        <v>2015</v>
      </c>
      <c r="H6" s="29">
        <v>2016</v>
      </c>
      <c r="I6" s="23">
        <v>2017</v>
      </c>
      <c r="J6" s="23">
        <v>2018</v>
      </c>
      <c r="K6" s="23">
        <v>2019</v>
      </c>
      <c r="L6" s="23">
        <v>2020</v>
      </c>
      <c r="M6" s="24">
        <v>2021</v>
      </c>
      <c r="N6" s="24" t="s">
        <v>83</v>
      </c>
      <c r="O6" s="24" t="s">
        <v>84</v>
      </c>
    </row>
    <row r="7" spans="1:15" ht="13.5" customHeight="1" x14ac:dyDescent="0.2">
      <c r="A7" s="28"/>
      <c r="B7" s="28"/>
      <c r="C7" s="28"/>
      <c r="D7" s="28"/>
      <c r="E7" s="23"/>
      <c r="F7" s="23"/>
      <c r="G7" s="23"/>
      <c r="H7" s="29"/>
      <c r="I7" s="23"/>
      <c r="J7" s="23"/>
      <c r="K7" s="23"/>
      <c r="L7" s="23"/>
      <c r="M7" s="25"/>
      <c r="N7" s="25"/>
      <c r="O7" s="25"/>
    </row>
    <row r="8" spans="1:15" s="21" customFormat="1" ht="4.5" customHeight="1" x14ac:dyDescent="0.2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1:15" ht="13.5" customHeight="1" x14ac:dyDescent="0.2">
      <c r="A9" s="9" t="s">
        <v>4</v>
      </c>
      <c r="B9" s="13">
        <f t="shared" ref="B9" si="0">SUM(B10:B12)</f>
        <v>81.900000000000006</v>
      </c>
      <c r="C9" s="13">
        <f t="shared" ref="C9" si="1">SUM(C10:C12)</f>
        <v>115.3</v>
      </c>
      <c r="D9" s="13">
        <f t="shared" ref="D9:F9" si="2">SUM(D10:D12)</f>
        <v>90.5</v>
      </c>
      <c r="E9" s="13">
        <f t="shared" si="2"/>
        <v>376.20000000000005</v>
      </c>
      <c r="F9" s="13">
        <f t="shared" si="2"/>
        <v>147.9</v>
      </c>
      <c r="G9" s="13">
        <f t="shared" ref="G9" si="3">SUM(G10:G12)</f>
        <v>346.9</v>
      </c>
      <c r="H9" s="13">
        <f t="shared" ref="H9" si="4">SUM(H10:H12)</f>
        <v>425.2</v>
      </c>
      <c r="I9" s="13">
        <f t="shared" ref="I9:J9" si="5">SUM(I10:I12)</f>
        <v>269.8</v>
      </c>
      <c r="J9" s="13">
        <f t="shared" si="5"/>
        <v>266.39999999999998</v>
      </c>
      <c r="K9" s="13">
        <f t="shared" ref="K9:L9" si="6">SUM(K10:K12)</f>
        <v>388</v>
      </c>
      <c r="L9" s="13">
        <f t="shared" si="6"/>
        <v>480</v>
      </c>
      <c r="M9" s="13">
        <f t="shared" ref="M9:N9" si="7">SUM(M10:M12)</f>
        <v>1171</v>
      </c>
      <c r="N9" s="13">
        <f t="shared" si="7"/>
        <v>614</v>
      </c>
      <c r="O9" s="13">
        <f t="shared" ref="O9" si="8">SUM(O10:O12)</f>
        <v>622</v>
      </c>
    </row>
    <row r="10" spans="1:15" ht="13.5" customHeight="1" x14ac:dyDescent="0.2">
      <c r="A10" s="7" t="s">
        <v>5</v>
      </c>
      <c r="B10" s="14">
        <v>60.300000000000004</v>
      </c>
      <c r="C10" s="14">
        <v>92.399999999999991</v>
      </c>
      <c r="D10" s="14">
        <v>85.6</v>
      </c>
      <c r="E10" s="14">
        <v>317.10000000000002</v>
      </c>
      <c r="F10" s="14">
        <v>123.3</v>
      </c>
      <c r="G10" s="14">
        <v>302.7</v>
      </c>
      <c r="H10" s="14">
        <v>249.8</v>
      </c>
      <c r="I10" s="14">
        <v>134.5</v>
      </c>
      <c r="J10" s="14">
        <v>106.8</v>
      </c>
      <c r="K10" s="14">
        <v>383</v>
      </c>
      <c r="L10" s="14">
        <v>452</v>
      </c>
      <c r="M10" s="14">
        <v>1114</v>
      </c>
      <c r="N10" s="14">
        <v>491</v>
      </c>
      <c r="O10" s="14">
        <v>478</v>
      </c>
    </row>
    <row r="11" spans="1:15" ht="13.5" customHeight="1" x14ac:dyDescent="0.2">
      <c r="A11" s="7" t="s">
        <v>6</v>
      </c>
      <c r="B11" s="14">
        <v>0</v>
      </c>
      <c r="C11" s="14">
        <v>2.9000000000000004</v>
      </c>
      <c r="D11" s="14">
        <v>0.2</v>
      </c>
      <c r="E11" s="14">
        <v>1</v>
      </c>
      <c r="F11" s="14">
        <v>5.5</v>
      </c>
      <c r="G11" s="14">
        <v>11.7</v>
      </c>
      <c r="H11" s="14">
        <v>124.2</v>
      </c>
      <c r="I11" s="14">
        <v>128.1</v>
      </c>
      <c r="J11" s="14">
        <v>146.19999999999999</v>
      </c>
      <c r="K11" s="14">
        <v>0</v>
      </c>
      <c r="L11" s="14">
        <v>0</v>
      </c>
      <c r="M11" s="14">
        <v>0</v>
      </c>
      <c r="N11" s="14">
        <v>6</v>
      </c>
      <c r="O11" s="14">
        <v>0</v>
      </c>
    </row>
    <row r="12" spans="1:15" ht="13.5" customHeight="1" x14ac:dyDescent="0.2">
      <c r="A12" s="7" t="s">
        <v>7</v>
      </c>
      <c r="B12" s="14">
        <v>21.6</v>
      </c>
      <c r="C12" s="14">
        <v>20</v>
      </c>
      <c r="D12" s="14">
        <v>4.7</v>
      </c>
      <c r="E12" s="14">
        <v>58.1</v>
      </c>
      <c r="F12" s="14">
        <v>19.100000000000001</v>
      </c>
      <c r="G12" s="14">
        <v>32.5</v>
      </c>
      <c r="H12" s="14">
        <v>51.2</v>
      </c>
      <c r="I12" s="14">
        <v>7.2</v>
      </c>
      <c r="J12" s="14">
        <v>13.4</v>
      </c>
      <c r="K12" s="14">
        <v>5</v>
      </c>
      <c r="L12" s="14">
        <v>28</v>
      </c>
      <c r="M12" s="14">
        <v>57</v>
      </c>
      <c r="N12" s="14">
        <v>117</v>
      </c>
      <c r="O12" s="14">
        <v>144</v>
      </c>
    </row>
    <row r="13" spans="1:15" ht="13.5" customHeight="1" x14ac:dyDescent="0.2">
      <c r="A13" s="9" t="s">
        <v>8</v>
      </c>
      <c r="B13" s="13">
        <f t="shared" ref="B13:M13" si="9">SUM(B14:B17)</f>
        <v>115.99999999999999</v>
      </c>
      <c r="C13" s="13">
        <f t="shared" si="9"/>
        <v>146.9</v>
      </c>
      <c r="D13" s="13">
        <f t="shared" si="9"/>
        <v>366</v>
      </c>
      <c r="E13" s="13">
        <f t="shared" si="9"/>
        <v>326.10000000000002</v>
      </c>
      <c r="F13" s="13">
        <f t="shared" si="9"/>
        <v>262.60000000000002</v>
      </c>
      <c r="G13" s="13">
        <f t="shared" si="9"/>
        <v>102.60000000000001</v>
      </c>
      <c r="H13" s="13">
        <f t="shared" si="9"/>
        <v>101.10000000000001</v>
      </c>
      <c r="I13" s="13">
        <f t="shared" si="9"/>
        <v>169.4</v>
      </c>
      <c r="J13" s="13">
        <f t="shared" si="9"/>
        <v>110</v>
      </c>
      <c r="K13" s="13">
        <f t="shared" si="9"/>
        <v>132</v>
      </c>
      <c r="L13" s="13">
        <f t="shared" si="9"/>
        <v>196</v>
      </c>
      <c r="M13" s="13">
        <f t="shared" si="9"/>
        <v>87</v>
      </c>
      <c r="N13" s="13">
        <f t="shared" ref="N13:O13" si="10">SUM(N14:N17)</f>
        <v>296</v>
      </c>
      <c r="O13" s="13">
        <f t="shared" si="10"/>
        <v>659</v>
      </c>
    </row>
    <row r="14" spans="1:15" ht="13.5" customHeight="1" x14ac:dyDescent="0.2">
      <c r="A14" s="7" t="s">
        <v>9</v>
      </c>
      <c r="B14" s="15">
        <v>0</v>
      </c>
      <c r="C14" s="15">
        <v>0</v>
      </c>
      <c r="D14" s="15">
        <v>0</v>
      </c>
      <c r="E14" s="15">
        <v>65.099999999999994</v>
      </c>
      <c r="F14" s="15">
        <v>40.4</v>
      </c>
      <c r="G14" s="15">
        <v>11.5</v>
      </c>
      <c r="H14" s="15">
        <v>18</v>
      </c>
      <c r="I14" s="15">
        <v>1.5</v>
      </c>
      <c r="J14" s="15">
        <v>10.5</v>
      </c>
      <c r="K14" s="15">
        <v>42</v>
      </c>
      <c r="L14" s="15">
        <v>0</v>
      </c>
      <c r="M14" s="15">
        <v>15</v>
      </c>
      <c r="N14" s="15">
        <v>9</v>
      </c>
      <c r="O14" s="15">
        <v>15</v>
      </c>
    </row>
    <row r="15" spans="1:15" ht="13.5" customHeight="1" x14ac:dyDescent="0.2">
      <c r="A15" s="7" t="s">
        <v>10</v>
      </c>
      <c r="B15" s="15">
        <v>113.89999999999999</v>
      </c>
      <c r="C15" s="15">
        <v>81.900000000000006</v>
      </c>
      <c r="D15" s="15">
        <v>66.599999999999994</v>
      </c>
      <c r="E15" s="15">
        <v>215.9</v>
      </c>
      <c r="F15" s="15">
        <v>133</v>
      </c>
      <c r="G15" s="15">
        <v>70.900000000000006</v>
      </c>
      <c r="H15" s="15">
        <v>51.3</v>
      </c>
      <c r="I15" s="15">
        <v>3.5</v>
      </c>
      <c r="J15" s="15">
        <v>83</v>
      </c>
      <c r="K15" s="15">
        <v>73</v>
      </c>
      <c r="L15" s="15">
        <v>186</v>
      </c>
      <c r="M15" s="15">
        <v>61</v>
      </c>
      <c r="N15" s="15">
        <v>279</v>
      </c>
      <c r="O15" s="15">
        <v>604</v>
      </c>
    </row>
    <row r="16" spans="1:15" ht="13.5" customHeight="1" x14ac:dyDescent="0.2">
      <c r="A16" s="7" t="s">
        <v>11</v>
      </c>
      <c r="B16" s="14">
        <v>2.1</v>
      </c>
      <c r="C16" s="14">
        <v>24.400000000000002</v>
      </c>
      <c r="D16" s="14">
        <v>195.6</v>
      </c>
      <c r="E16" s="14">
        <v>45.1</v>
      </c>
      <c r="F16" s="14">
        <v>60.2</v>
      </c>
      <c r="G16" s="14">
        <v>8.8000000000000007</v>
      </c>
      <c r="H16" s="14">
        <v>24.6</v>
      </c>
      <c r="I16" s="14">
        <v>27.9</v>
      </c>
      <c r="J16" s="14">
        <v>15.2</v>
      </c>
      <c r="K16" s="14">
        <v>11</v>
      </c>
      <c r="L16" s="14">
        <v>8</v>
      </c>
      <c r="M16" s="14">
        <v>8</v>
      </c>
      <c r="N16" s="14">
        <v>5</v>
      </c>
      <c r="O16" s="14">
        <v>4</v>
      </c>
    </row>
    <row r="17" spans="1:15" ht="13.5" customHeight="1" x14ac:dyDescent="0.2">
      <c r="A17" s="7" t="s">
        <v>12</v>
      </c>
      <c r="B17" s="17">
        <v>0</v>
      </c>
      <c r="C17" s="14">
        <v>40.6</v>
      </c>
      <c r="D17" s="14">
        <v>103.8</v>
      </c>
      <c r="E17" s="14">
        <v>0</v>
      </c>
      <c r="F17" s="14">
        <v>29</v>
      </c>
      <c r="G17" s="14">
        <v>11.4</v>
      </c>
      <c r="H17" s="14">
        <v>7.2</v>
      </c>
      <c r="I17" s="14">
        <v>136.5</v>
      </c>
      <c r="J17" s="14">
        <v>1.3</v>
      </c>
      <c r="K17" s="14">
        <v>6</v>
      </c>
      <c r="L17" s="14">
        <v>2</v>
      </c>
      <c r="M17" s="14">
        <v>3</v>
      </c>
      <c r="N17" s="14">
        <v>3</v>
      </c>
      <c r="O17" s="14">
        <v>36</v>
      </c>
    </row>
    <row r="18" spans="1:15" ht="13.5" customHeight="1" x14ac:dyDescent="0.2">
      <c r="A18" s="9" t="s">
        <v>13</v>
      </c>
      <c r="B18" s="13">
        <f t="shared" ref="B18" si="11">SUM(B19:B42)</f>
        <v>4758.699999999998</v>
      </c>
      <c r="C18" s="13">
        <f t="shared" ref="C18" si="12">SUM(C19:C42)</f>
        <v>6089.0999999999995</v>
      </c>
      <c r="D18" s="13">
        <f t="shared" ref="D18:F18" si="13">SUM(D19:D42)</f>
        <v>8151</v>
      </c>
      <c r="E18" s="13">
        <f t="shared" si="13"/>
        <v>15331.3</v>
      </c>
      <c r="F18" s="13">
        <f t="shared" si="13"/>
        <v>9892.9999999999982</v>
      </c>
      <c r="G18" s="13">
        <f t="shared" ref="G18" si="14">SUM(G19:G42)</f>
        <v>8714.1999999999989</v>
      </c>
      <c r="H18" s="13">
        <f t="shared" ref="H18:M18" si="15">SUM(H19:H42)</f>
        <v>9673.6999999999971</v>
      </c>
      <c r="I18" s="13">
        <f t="shared" si="15"/>
        <v>6704.6999999999989</v>
      </c>
      <c r="J18" s="13">
        <f t="shared" si="15"/>
        <v>8743.4000000000015</v>
      </c>
      <c r="K18" s="13">
        <f t="shared" si="15"/>
        <v>12669</v>
      </c>
      <c r="L18" s="13">
        <f t="shared" si="15"/>
        <v>7904</v>
      </c>
      <c r="M18" s="13">
        <f t="shared" si="15"/>
        <v>9207</v>
      </c>
      <c r="N18" s="13">
        <f t="shared" ref="N18:O18" si="16">SUM(N19:N42)</f>
        <v>15225</v>
      </c>
      <c r="O18" s="13">
        <f t="shared" si="16"/>
        <v>11053</v>
      </c>
    </row>
    <row r="19" spans="1:15" ht="13.5" customHeight="1" x14ac:dyDescent="0.2">
      <c r="A19" s="7" t="s">
        <v>14</v>
      </c>
      <c r="B19" s="14">
        <v>289</v>
      </c>
      <c r="C19" s="14">
        <v>468.7</v>
      </c>
      <c r="D19" s="14">
        <v>1581.5</v>
      </c>
      <c r="E19" s="14">
        <v>10171.700000000001</v>
      </c>
      <c r="F19" s="14">
        <v>3673.9</v>
      </c>
      <c r="G19" s="14">
        <v>2363.1</v>
      </c>
      <c r="H19" s="14">
        <v>1651.8</v>
      </c>
      <c r="I19" s="14">
        <v>1021.4</v>
      </c>
      <c r="J19" s="14">
        <v>793.7</v>
      </c>
      <c r="K19" s="14">
        <v>2191</v>
      </c>
      <c r="L19" s="14">
        <v>450</v>
      </c>
      <c r="M19" s="14">
        <v>825</v>
      </c>
      <c r="N19" s="14">
        <v>1717</v>
      </c>
      <c r="O19" s="14">
        <v>2026</v>
      </c>
    </row>
    <row r="20" spans="1:15" ht="13.5" customHeight="1" x14ac:dyDescent="0.2">
      <c r="A20" s="7" t="s">
        <v>15</v>
      </c>
      <c r="B20" s="14">
        <v>241.7</v>
      </c>
      <c r="C20" s="14">
        <v>28.6</v>
      </c>
      <c r="D20" s="14">
        <v>123.8</v>
      </c>
      <c r="E20" s="14">
        <v>66.400000000000006</v>
      </c>
      <c r="F20" s="14">
        <v>95.9</v>
      </c>
      <c r="G20" s="14">
        <v>154</v>
      </c>
      <c r="H20" s="14">
        <v>319.10000000000002</v>
      </c>
      <c r="I20" s="14">
        <v>118.6</v>
      </c>
      <c r="J20" s="14">
        <v>488.1</v>
      </c>
      <c r="K20" s="14">
        <v>259</v>
      </c>
      <c r="L20" s="14">
        <v>257</v>
      </c>
      <c r="M20" s="14">
        <v>178</v>
      </c>
      <c r="N20" s="14">
        <v>104</v>
      </c>
      <c r="O20" s="14">
        <v>100</v>
      </c>
    </row>
    <row r="21" spans="1:15" ht="13.5" customHeight="1" x14ac:dyDescent="0.2">
      <c r="A21" s="7" t="s">
        <v>16</v>
      </c>
      <c r="B21" s="14">
        <v>157.6</v>
      </c>
      <c r="C21" s="14">
        <v>203.8</v>
      </c>
      <c r="D21" s="14">
        <v>59.3</v>
      </c>
      <c r="E21" s="14">
        <v>58.9</v>
      </c>
      <c r="F21" s="14">
        <v>62.1</v>
      </c>
      <c r="G21" s="14">
        <v>73.8</v>
      </c>
      <c r="H21" s="14">
        <v>0</v>
      </c>
      <c r="I21" s="14">
        <v>434.9</v>
      </c>
      <c r="J21" s="14">
        <v>44.2</v>
      </c>
      <c r="K21" s="14">
        <v>0</v>
      </c>
      <c r="L21" s="14">
        <v>0</v>
      </c>
      <c r="M21" s="14">
        <v>95</v>
      </c>
      <c r="N21" s="14">
        <v>77</v>
      </c>
      <c r="O21" s="14">
        <v>108</v>
      </c>
    </row>
    <row r="22" spans="1:15" ht="13.5" customHeight="1" x14ac:dyDescent="0.2">
      <c r="A22" s="7" t="s">
        <v>77</v>
      </c>
      <c r="B22" s="14">
        <v>91.5</v>
      </c>
      <c r="C22" s="14">
        <v>72.800000000000011</v>
      </c>
      <c r="D22" s="14">
        <v>147.6</v>
      </c>
      <c r="E22" s="14">
        <v>52.5</v>
      </c>
      <c r="F22" s="14">
        <v>14.5</v>
      </c>
      <c r="G22" s="14">
        <v>105</v>
      </c>
      <c r="H22" s="14">
        <v>66.5</v>
      </c>
      <c r="I22" s="14">
        <v>109.1</v>
      </c>
      <c r="J22" s="14">
        <v>84.8</v>
      </c>
      <c r="K22" s="14">
        <v>52</v>
      </c>
      <c r="L22" s="14">
        <v>37</v>
      </c>
      <c r="M22" s="14">
        <v>45</v>
      </c>
      <c r="N22" s="14">
        <v>36</v>
      </c>
      <c r="O22" s="14">
        <v>107</v>
      </c>
    </row>
    <row r="23" spans="1:15" ht="13.5" customHeight="1" x14ac:dyDescent="0.2">
      <c r="A23" s="7" t="s">
        <v>17</v>
      </c>
      <c r="B23" s="14">
        <v>53.699999999999996</v>
      </c>
      <c r="C23" s="14">
        <v>64.600000000000009</v>
      </c>
      <c r="D23" s="14">
        <v>12.7</v>
      </c>
      <c r="E23" s="14">
        <v>58.8</v>
      </c>
      <c r="F23" s="14">
        <v>85.1</v>
      </c>
      <c r="G23" s="14">
        <v>49.5</v>
      </c>
      <c r="H23" s="14">
        <v>66.5</v>
      </c>
      <c r="I23" s="14">
        <v>40.9</v>
      </c>
      <c r="J23" s="14">
        <v>36.4</v>
      </c>
      <c r="K23" s="14">
        <v>41</v>
      </c>
      <c r="L23" s="14">
        <v>26</v>
      </c>
      <c r="M23" s="14">
        <v>32</v>
      </c>
      <c r="N23" s="14">
        <v>54</v>
      </c>
      <c r="O23" s="14">
        <v>94</v>
      </c>
    </row>
    <row r="24" spans="1:15" ht="13.5" customHeight="1" x14ac:dyDescent="0.2">
      <c r="A24" s="7" t="s">
        <v>18</v>
      </c>
      <c r="B24" s="14">
        <v>31.400000000000002</v>
      </c>
      <c r="C24" s="14">
        <v>1.4000000000000001</v>
      </c>
      <c r="D24" s="14">
        <v>1.2</v>
      </c>
      <c r="E24" s="14">
        <v>0</v>
      </c>
      <c r="F24" s="14">
        <v>2.8</v>
      </c>
      <c r="G24" s="14">
        <v>0.2</v>
      </c>
      <c r="H24" s="14">
        <v>92.2</v>
      </c>
      <c r="I24" s="14">
        <v>0.5</v>
      </c>
      <c r="J24" s="14">
        <v>0.3</v>
      </c>
      <c r="K24" s="14">
        <v>0</v>
      </c>
      <c r="L24" s="14">
        <v>0</v>
      </c>
      <c r="M24" s="14">
        <v>1</v>
      </c>
      <c r="N24" s="14">
        <v>2</v>
      </c>
      <c r="O24" s="14">
        <v>0</v>
      </c>
    </row>
    <row r="25" spans="1:15" ht="13.5" customHeight="1" x14ac:dyDescent="0.2">
      <c r="A25" s="7" t="s">
        <v>19</v>
      </c>
      <c r="B25" s="14">
        <v>8.5</v>
      </c>
      <c r="C25" s="14">
        <v>13.000000000000002</v>
      </c>
      <c r="D25" s="14">
        <v>2.2000000000000002</v>
      </c>
      <c r="E25" s="14">
        <v>0.7</v>
      </c>
      <c r="F25" s="14">
        <v>103.5</v>
      </c>
      <c r="G25" s="14">
        <v>134.5</v>
      </c>
      <c r="H25" s="14">
        <v>113.5</v>
      </c>
      <c r="I25" s="14">
        <v>110.8</v>
      </c>
      <c r="J25" s="14">
        <v>1.5</v>
      </c>
      <c r="K25" s="14">
        <v>3</v>
      </c>
      <c r="L25" s="14">
        <v>0</v>
      </c>
      <c r="M25" s="14">
        <v>0</v>
      </c>
      <c r="N25" s="14">
        <v>0</v>
      </c>
      <c r="O25" s="14">
        <v>30</v>
      </c>
    </row>
    <row r="26" spans="1:15" ht="13.5" customHeight="1" x14ac:dyDescent="0.2">
      <c r="A26" s="7" t="s">
        <v>71</v>
      </c>
      <c r="B26" s="14">
        <v>44.8</v>
      </c>
      <c r="C26" s="14">
        <v>58</v>
      </c>
      <c r="D26" s="14">
        <v>0.9</v>
      </c>
      <c r="E26" s="14">
        <v>7.2</v>
      </c>
      <c r="F26" s="14">
        <v>112.3</v>
      </c>
      <c r="G26" s="14">
        <v>181.6</v>
      </c>
      <c r="H26" s="14">
        <v>41</v>
      </c>
      <c r="I26" s="14">
        <v>128</v>
      </c>
      <c r="J26" s="14">
        <v>26.3</v>
      </c>
      <c r="K26" s="14">
        <v>66</v>
      </c>
      <c r="L26" s="14">
        <v>70</v>
      </c>
      <c r="M26" s="14">
        <v>183</v>
      </c>
      <c r="N26" s="14">
        <v>448</v>
      </c>
      <c r="O26" s="14">
        <v>414</v>
      </c>
    </row>
    <row r="27" spans="1:15" ht="13.5" customHeight="1" x14ac:dyDescent="0.2">
      <c r="A27" s="7" t="s">
        <v>20</v>
      </c>
      <c r="B27" s="14">
        <v>26.7</v>
      </c>
      <c r="C27" s="14">
        <v>3.9</v>
      </c>
      <c r="D27" s="14">
        <v>11.1</v>
      </c>
      <c r="E27" s="14">
        <v>1.4</v>
      </c>
      <c r="F27" s="14">
        <v>19.2</v>
      </c>
      <c r="G27" s="14">
        <v>51.5</v>
      </c>
      <c r="H27" s="14">
        <v>11.7</v>
      </c>
      <c r="I27" s="14">
        <v>0</v>
      </c>
      <c r="J27" s="14">
        <v>17.399999999999999</v>
      </c>
      <c r="K27" s="14">
        <v>0</v>
      </c>
      <c r="L27" s="14">
        <v>23</v>
      </c>
      <c r="M27" s="14">
        <v>17</v>
      </c>
      <c r="N27" s="14">
        <v>82</v>
      </c>
      <c r="O27" s="14">
        <v>26</v>
      </c>
    </row>
    <row r="28" spans="1:15" ht="13.5" customHeight="1" x14ac:dyDescent="0.2">
      <c r="A28" s="7" t="s">
        <v>72</v>
      </c>
      <c r="B28" s="14">
        <v>562.29999999999995</v>
      </c>
      <c r="C28" s="14">
        <v>336.7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v>279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</row>
    <row r="29" spans="1:15" ht="13.5" customHeight="1" x14ac:dyDescent="0.2">
      <c r="A29" s="7" t="s">
        <v>21</v>
      </c>
      <c r="B29" s="14">
        <v>63.500000000000007</v>
      </c>
      <c r="C29" s="14">
        <v>260.89999999999998</v>
      </c>
      <c r="D29" s="14">
        <v>102.9</v>
      </c>
      <c r="E29" s="14">
        <v>419.6</v>
      </c>
      <c r="F29" s="14">
        <v>729.8</v>
      </c>
      <c r="G29" s="14">
        <v>304.3</v>
      </c>
      <c r="H29" s="14">
        <v>378.6</v>
      </c>
      <c r="I29" s="14">
        <v>0</v>
      </c>
      <c r="J29" s="14">
        <v>459.5</v>
      </c>
      <c r="K29" s="14">
        <v>383</v>
      </c>
      <c r="L29" s="14">
        <v>300</v>
      </c>
      <c r="M29" s="14">
        <v>604</v>
      </c>
      <c r="N29" s="14">
        <v>6705</v>
      </c>
      <c r="O29" s="14">
        <v>339</v>
      </c>
    </row>
    <row r="30" spans="1:15" ht="13.5" customHeight="1" x14ac:dyDescent="0.2">
      <c r="A30" s="7" t="s">
        <v>22</v>
      </c>
      <c r="B30" s="14">
        <v>210.8</v>
      </c>
      <c r="C30" s="14">
        <v>1362.5</v>
      </c>
      <c r="D30" s="14">
        <v>444.7</v>
      </c>
      <c r="E30" s="14">
        <v>488.2</v>
      </c>
      <c r="F30" s="14">
        <v>1028.7</v>
      </c>
      <c r="G30" s="14">
        <v>379.1</v>
      </c>
      <c r="H30" s="14">
        <v>562.20000000000005</v>
      </c>
      <c r="I30" s="14">
        <v>417.5</v>
      </c>
      <c r="J30" s="14">
        <v>1023.2</v>
      </c>
      <c r="K30" s="14">
        <v>1503</v>
      </c>
      <c r="L30" s="14">
        <v>1211</v>
      </c>
      <c r="M30" s="14">
        <v>523</v>
      </c>
      <c r="N30" s="14">
        <v>1198</v>
      </c>
      <c r="O30" s="14">
        <v>1882</v>
      </c>
    </row>
    <row r="31" spans="1:15" ht="13.5" customHeight="1" x14ac:dyDescent="0.2">
      <c r="A31" s="7" t="s">
        <v>23</v>
      </c>
      <c r="B31" s="14">
        <v>31.8</v>
      </c>
      <c r="C31" s="14">
        <v>9.2999999999999989</v>
      </c>
      <c r="D31" s="14">
        <v>33.700000000000003</v>
      </c>
      <c r="E31" s="14">
        <v>49.3</v>
      </c>
      <c r="F31" s="14">
        <v>23.6</v>
      </c>
      <c r="G31" s="14">
        <v>147.69999999999999</v>
      </c>
      <c r="H31" s="14">
        <v>56</v>
      </c>
      <c r="I31" s="14">
        <v>146.9</v>
      </c>
      <c r="J31" s="14">
        <v>53</v>
      </c>
      <c r="K31" s="14">
        <v>92</v>
      </c>
      <c r="L31" s="14">
        <v>199</v>
      </c>
      <c r="M31" s="14">
        <v>229</v>
      </c>
      <c r="N31" s="14">
        <v>45</v>
      </c>
      <c r="O31" s="14">
        <v>99</v>
      </c>
    </row>
    <row r="32" spans="1:15" ht="13.5" customHeight="1" x14ac:dyDescent="0.2">
      <c r="A32" s="7" t="s">
        <v>24</v>
      </c>
      <c r="B32" s="14">
        <v>1383.6</v>
      </c>
      <c r="C32" s="14">
        <v>1249.0999999999999</v>
      </c>
      <c r="D32" s="14">
        <v>646.20000000000005</v>
      </c>
      <c r="E32" s="14">
        <v>531</v>
      </c>
      <c r="F32" s="14">
        <v>423</v>
      </c>
      <c r="G32" s="14">
        <v>634.20000000000005</v>
      </c>
      <c r="H32" s="14">
        <v>266</v>
      </c>
      <c r="I32" s="14">
        <v>451.6</v>
      </c>
      <c r="J32" s="14">
        <v>364.4</v>
      </c>
      <c r="K32" s="14">
        <v>356</v>
      </c>
      <c r="L32" s="14">
        <v>871</v>
      </c>
      <c r="M32" s="14">
        <v>132</v>
      </c>
      <c r="N32" s="14">
        <v>251</v>
      </c>
      <c r="O32" s="14">
        <v>288</v>
      </c>
    </row>
    <row r="33" spans="1:15" ht="13.5" customHeight="1" x14ac:dyDescent="0.2">
      <c r="A33" s="7" t="s">
        <v>78</v>
      </c>
      <c r="B33" s="14">
        <v>101.6</v>
      </c>
      <c r="C33" s="14">
        <v>71</v>
      </c>
      <c r="D33" s="14">
        <v>79.7</v>
      </c>
      <c r="E33" s="14">
        <v>81.5</v>
      </c>
      <c r="F33" s="14">
        <v>118.9</v>
      </c>
      <c r="G33" s="14">
        <v>88.4</v>
      </c>
      <c r="H33" s="14">
        <v>109.2</v>
      </c>
      <c r="I33" s="14">
        <v>10</v>
      </c>
      <c r="J33" s="14">
        <v>14.1</v>
      </c>
      <c r="K33" s="14">
        <v>3</v>
      </c>
      <c r="L33" s="14">
        <v>1</v>
      </c>
      <c r="M33" s="14">
        <v>32</v>
      </c>
      <c r="N33" s="14">
        <v>306</v>
      </c>
      <c r="O33" s="14">
        <v>391</v>
      </c>
    </row>
    <row r="34" spans="1:15" ht="31.5" customHeight="1" x14ac:dyDescent="0.2">
      <c r="A34" s="8" t="s">
        <v>25</v>
      </c>
      <c r="B34" s="14">
        <v>165.10000000000002</v>
      </c>
      <c r="C34" s="14">
        <v>90.9</v>
      </c>
      <c r="D34" s="14">
        <v>280.3</v>
      </c>
      <c r="E34" s="14">
        <v>203.9</v>
      </c>
      <c r="F34" s="14">
        <v>63.4</v>
      </c>
      <c r="G34" s="14">
        <v>82</v>
      </c>
      <c r="H34" s="14">
        <v>112.4</v>
      </c>
      <c r="I34" s="14">
        <v>236.9</v>
      </c>
      <c r="J34" s="14">
        <v>105.5</v>
      </c>
      <c r="K34" s="14">
        <v>75</v>
      </c>
      <c r="L34" s="14">
        <v>82</v>
      </c>
      <c r="M34" s="14">
        <v>199</v>
      </c>
      <c r="N34" s="14">
        <v>334</v>
      </c>
      <c r="O34" s="14">
        <v>333</v>
      </c>
    </row>
    <row r="35" spans="1:15" ht="13.5" customHeight="1" x14ac:dyDescent="0.2">
      <c r="A35" s="7" t="s">
        <v>26</v>
      </c>
      <c r="B35" s="14">
        <v>181</v>
      </c>
      <c r="C35" s="14">
        <v>18.100000000000001</v>
      </c>
      <c r="D35" s="14">
        <v>157.4</v>
      </c>
      <c r="E35" s="14">
        <v>23.3</v>
      </c>
      <c r="F35" s="14">
        <v>88.5</v>
      </c>
      <c r="G35" s="14">
        <v>84.6</v>
      </c>
      <c r="H35" s="14">
        <v>11.5</v>
      </c>
      <c r="I35" s="14">
        <v>7.3</v>
      </c>
      <c r="J35" s="14">
        <v>157.80000000000001</v>
      </c>
      <c r="K35" s="14">
        <v>63</v>
      </c>
      <c r="L35" s="14">
        <v>22</v>
      </c>
      <c r="M35" s="14">
        <v>4</v>
      </c>
      <c r="N35" s="14">
        <v>90</v>
      </c>
      <c r="O35" s="14">
        <v>49</v>
      </c>
    </row>
    <row r="36" spans="1:15" ht="13.5" customHeight="1" x14ac:dyDescent="0.2">
      <c r="A36" s="7" t="s">
        <v>27</v>
      </c>
      <c r="B36" s="14">
        <v>164</v>
      </c>
      <c r="C36" s="14">
        <v>89</v>
      </c>
      <c r="D36" s="14">
        <v>128.1</v>
      </c>
      <c r="E36" s="14">
        <v>69.5</v>
      </c>
      <c r="F36" s="14">
        <v>179.6</v>
      </c>
      <c r="G36" s="14">
        <v>74</v>
      </c>
      <c r="H36" s="14">
        <v>183.6</v>
      </c>
      <c r="I36" s="14">
        <v>173.9</v>
      </c>
      <c r="J36" s="14">
        <v>410.6</v>
      </c>
      <c r="K36" s="14">
        <v>354</v>
      </c>
      <c r="L36" s="14">
        <v>169</v>
      </c>
      <c r="M36" s="14">
        <v>301</v>
      </c>
      <c r="N36" s="14">
        <v>468</v>
      </c>
      <c r="O36" s="14">
        <v>668</v>
      </c>
    </row>
    <row r="37" spans="1:15" ht="13.5" customHeight="1" x14ac:dyDescent="0.2">
      <c r="A37" s="7" t="s">
        <v>28</v>
      </c>
      <c r="B37" s="14">
        <v>56.3</v>
      </c>
      <c r="C37" s="14">
        <v>181.7</v>
      </c>
      <c r="D37" s="14">
        <v>98.2</v>
      </c>
      <c r="E37" s="14">
        <v>87.4</v>
      </c>
      <c r="F37" s="14">
        <v>44.4</v>
      </c>
      <c r="G37" s="14">
        <v>151.80000000000001</v>
      </c>
      <c r="H37" s="14">
        <v>148.19999999999999</v>
      </c>
      <c r="I37" s="14">
        <v>6.2</v>
      </c>
      <c r="J37" s="14">
        <v>42.9</v>
      </c>
      <c r="K37" s="14">
        <v>69</v>
      </c>
      <c r="L37" s="14">
        <v>58</v>
      </c>
      <c r="M37" s="14">
        <v>46</v>
      </c>
      <c r="N37" s="14">
        <v>36</v>
      </c>
      <c r="O37" s="14">
        <v>20</v>
      </c>
    </row>
    <row r="38" spans="1:15" ht="13.5" customHeight="1" x14ac:dyDescent="0.2">
      <c r="A38" s="7" t="s">
        <v>29</v>
      </c>
      <c r="B38" s="14">
        <v>664.19999999999993</v>
      </c>
      <c r="C38" s="14">
        <v>1127</v>
      </c>
      <c r="D38" s="14">
        <v>3744.7</v>
      </c>
      <c r="E38" s="14">
        <v>2701.1</v>
      </c>
      <c r="F38" s="14">
        <v>2343.1999999999998</v>
      </c>
      <c r="G38" s="14">
        <v>2380.4</v>
      </c>
      <c r="H38" s="14">
        <v>5011.1000000000004</v>
      </c>
      <c r="I38" s="14">
        <v>2199.6999999999998</v>
      </c>
      <c r="J38" s="14">
        <v>3986.4</v>
      </c>
      <c r="K38" s="14">
        <v>6537</v>
      </c>
      <c r="L38" s="14">
        <v>3574</v>
      </c>
      <c r="M38" s="14">
        <v>5295</v>
      </c>
      <c r="N38" s="14">
        <v>2615</v>
      </c>
      <c r="O38" s="14">
        <v>3229</v>
      </c>
    </row>
    <row r="39" spans="1:15" ht="13.5" customHeight="1" x14ac:dyDescent="0.2">
      <c r="A39" s="7" t="s">
        <v>30</v>
      </c>
      <c r="B39" s="14">
        <v>78.899999999999991</v>
      </c>
      <c r="C39" s="14">
        <v>169.49999999999997</v>
      </c>
      <c r="D39" s="14">
        <v>359.6</v>
      </c>
      <c r="E39" s="14">
        <v>135.5</v>
      </c>
      <c r="F39" s="14">
        <v>584.29999999999995</v>
      </c>
      <c r="G39" s="14">
        <v>1136.9000000000001</v>
      </c>
      <c r="H39" s="14">
        <v>277.39999999999998</v>
      </c>
      <c r="I39" s="14">
        <v>459.4</v>
      </c>
      <c r="J39" s="14">
        <v>392.8</v>
      </c>
      <c r="K39" s="14">
        <v>570</v>
      </c>
      <c r="L39" s="14">
        <v>511</v>
      </c>
      <c r="M39" s="14">
        <v>427</v>
      </c>
      <c r="N39" s="14">
        <v>649</v>
      </c>
      <c r="O39" s="14">
        <v>483</v>
      </c>
    </row>
    <row r="40" spans="1:15" ht="13.5" customHeight="1" x14ac:dyDescent="0.2">
      <c r="A40" s="7" t="s">
        <v>31</v>
      </c>
      <c r="B40" s="14">
        <v>1.4000000000000001</v>
      </c>
      <c r="C40" s="14">
        <v>7.8999999999999995</v>
      </c>
      <c r="D40" s="14">
        <v>1.5</v>
      </c>
      <c r="E40" s="14">
        <v>13.4</v>
      </c>
      <c r="F40" s="14">
        <v>1.2</v>
      </c>
      <c r="G40" s="14">
        <v>6.3</v>
      </c>
      <c r="H40" s="14">
        <v>10.8</v>
      </c>
      <c r="I40" s="14">
        <v>0</v>
      </c>
      <c r="J40" s="14">
        <v>235.7</v>
      </c>
      <c r="K40" s="14">
        <v>0</v>
      </c>
      <c r="L40" s="14">
        <v>12</v>
      </c>
      <c r="M40" s="14">
        <v>8</v>
      </c>
      <c r="N40" s="14">
        <v>2</v>
      </c>
      <c r="O40" s="14">
        <v>1</v>
      </c>
    </row>
    <row r="41" spans="1:15" ht="13.5" customHeight="1" x14ac:dyDescent="0.2">
      <c r="A41" s="7" t="s">
        <v>73</v>
      </c>
      <c r="B41" s="14">
        <v>66.400000000000006</v>
      </c>
      <c r="C41" s="14">
        <v>196</v>
      </c>
      <c r="D41" s="14">
        <v>83.4</v>
      </c>
      <c r="E41" s="14">
        <v>94.6</v>
      </c>
      <c r="F41" s="14">
        <v>37.799999999999997</v>
      </c>
      <c r="G41" s="14">
        <v>66.8</v>
      </c>
      <c r="H41" s="14">
        <v>60.5</v>
      </c>
      <c r="I41" s="14">
        <v>289.7</v>
      </c>
      <c r="J41" s="14">
        <v>2.6</v>
      </c>
      <c r="K41" s="14">
        <v>2</v>
      </c>
      <c r="L41" s="14">
        <v>8</v>
      </c>
      <c r="M41" s="14">
        <v>9</v>
      </c>
      <c r="N41" s="14">
        <v>3</v>
      </c>
      <c r="O41" s="14">
        <v>334</v>
      </c>
    </row>
    <row r="42" spans="1:15" ht="13.5" customHeight="1" x14ac:dyDescent="0.2">
      <c r="A42" s="7" t="s">
        <v>32</v>
      </c>
      <c r="B42" s="14">
        <v>82.9</v>
      </c>
      <c r="C42" s="14">
        <v>4.6999999999999993</v>
      </c>
      <c r="D42" s="14">
        <v>50.3</v>
      </c>
      <c r="E42" s="14">
        <v>15.4</v>
      </c>
      <c r="F42" s="14">
        <v>57.3</v>
      </c>
      <c r="G42" s="14">
        <v>64.5</v>
      </c>
      <c r="H42" s="14">
        <v>123.9</v>
      </c>
      <c r="I42" s="14">
        <v>62.4</v>
      </c>
      <c r="J42" s="14">
        <v>2.2000000000000002</v>
      </c>
      <c r="K42" s="14">
        <v>50</v>
      </c>
      <c r="L42" s="14">
        <v>23</v>
      </c>
      <c r="M42" s="14">
        <v>22</v>
      </c>
      <c r="N42" s="14">
        <v>3</v>
      </c>
      <c r="O42" s="14">
        <v>32</v>
      </c>
    </row>
    <row r="43" spans="1:15" ht="13.5" customHeight="1" x14ac:dyDescent="0.2">
      <c r="A43" s="9" t="s">
        <v>33</v>
      </c>
      <c r="B43" s="13">
        <v>638.1</v>
      </c>
      <c r="C43" s="13">
        <v>1693</v>
      </c>
      <c r="D43" s="13">
        <v>5230.8999999999996</v>
      </c>
      <c r="E43" s="13">
        <v>1926.9</v>
      </c>
      <c r="F43" s="13">
        <v>1156.8</v>
      </c>
      <c r="G43" s="13">
        <v>1978.6</v>
      </c>
      <c r="H43" s="13">
        <v>400.8</v>
      </c>
      <c r="I43" s="13">
        <v>2061.3000000000002</v>
      </c>
      <c r="J43" s="13">
        <v>3776.2</v>
      </c>
      <c r="K43" s="13">
        <v>1205</v>
      </c>
      <c r="L43" s="13">
        <v>1628</v>
      </c>
      <c r="M43" s="13">
        <v>1185</v>
      </c>
      <c r="N43" s="13">
        <v>1366</v>
      </c>
      <c r="O43" s="13">
        <v>1564</v>
      </c>
    </row>
    <row r="44" spans="1:15" ht="13.5" customHeight="1" x14ac:dyDescent="0.2">
      <c r="A44" s="9" t="s">
        <v>34</v>
      </c>
      <c r="B44" s="13">
        <f t="shared" ref="B44" si="17">SUM(B45:B48)</f>
        <v>143.4</v>
      </c>
      <c r="C44" s="13">
        <f t="shared" ref="C44" si="18">SUM(C45:C48)</f>
        <v>277.3</v>
      </c>
      <c r="D44" s="13">
        <f t="shared" ref="D44:F44" si="19">SUM(D45:D48)</f>
        <v>525.6</v>
      </c>
      <c r="E44" s="13">
        <f t="shared" si="19"/>
        <v>469.6</v>
      </c>
      <c r="F44" s="13">
        <f t="shared" si="19"/>
        <v>647.6</v>
      </c>
      <c r="G44" s="13">
        <f t="shared" ref="G44" si="20">SUM(G45:G48)</f>
        <v>490.20000000000005</v>
      </c>
      <c r="H44" s="13">
        <f t="shared" ref="H44" si="21">SUM(H45:H48)</f>
        <v>294.3</v>
      </c>
      <c r="I44" s="13">
        <f t="shared" ref="I44:J44" si="22">SUM(I45:I48)</f>
        <v>309.7</v>
      </c>
      <c r="J44" s="13">
        <f t="shared" si="22"/>
        <v>214.2</v>
      </c>
      <c r="K44" s="13">
        <f t="shared" ref="K44:L44" si="23">SUM(K45:K48)</f>
        <v>211</v>
      </c>
      <c r="L44" s="13">
        <f t="shared" si="23"/>
        <v>107</v>
      </c>
      <c r="M44" s="13">
        <f t="shared" ref="M44:N44" si="24">SUM(M45:M48)</f>
        <v>225</v>
      </c>
      <c r="N44" s="13">
        <f t="shared" si="24"/>
        <v>1657</v>
      </c>
      <c r="O44" s="13">
        <f t="shared" ref="O44" si="25">SUM(O45:O48)</f>
        <v>226</v>
      </c>
    </row>
    <row r="45" spans="1:15" ht="13.5" customHeight="1" x14ac:dyDescent="0.2">
      <c r="A45" s="7" t="s">
        <v>35</v>
      </c>
      <c r="B45" s="14">
        <v>78.2</v>
      </c>
      <c r="C45" s="14">
        <v>231.49999999999997</v>
      </c>
      <c r="D45" s="14">
        <v>364.1</v>
      </c>
      <c r="E45" s="14">
        <v>400.4</v>
      </c>
      <c r="F45" s="14">
        <v>393.5</v>
      </c>
      <c r="G45" s="14">
        <v>376.7</v>
      </c>
      <c r="H45" s="14">
        <v>246</v>
      </c>
      <c r="I45" s="14">
        <v>90.3</v>
      </c>
      <c r="J45" s="14">
        <v>67.599999999999994</v>
      </c>
      <c r="K45" s="14">
        <v>88</v>
      </c>
      <c r="L45" s="14">
        <v>6</v>
      </c>
      <c r="M45" s="14">
        <v>36</v>
      </c>
      <c r="N45" s="14">
        <v>1453</v>
      </c>
      <c r="O45" s="14">
        <v>35</v>
      </c>
    </row>
    <row r="46" spans="1:15" ht="13.5" customHeight="1" x14ac:dyDescent="0.2">
      <c r="A46" s="7" t="s">
        <v>36</v>
      </c>
      <c r="B46" s="14">
        <v>50.3</v>
      </c>
      <c r="C46" s="14">
        <v>16.3</v>
      </c>
      <c r="D46" s="14">
        <v>7.9</v>
      </c>
      <c r="E46" s="14">
        <v>0.2</v>
      </c>
      <c r="F46" s="14">
        <v>0.2</v>
      </c>
      <c r="G46" s="14">
        <v>0.1</v>
      </c>
      <c r="H46" s="14">
        <v>3</v>
      </c>
      <c r="I46" s="14">
        <v>2</v>
      </c>
      <c r="J46" s="14">
        <v>0.1</v>
      </c>
      <c r="K46" s="14">
        <v>0</v>
      </c>
      <c r="L46" s="14">
        <v>0</v>
      </c>
      <c r="M46" s="14">
        <v>11</v>
      </c>
      <c r="N46" s="14">
        <v>12</v>
      </c>
      <c r="O46" s="14">
        <v>0</v>
      </c>
    </row>
    <row r="47" spans="1:15" ht="13.5" customHeight="1" x14ac:dyDescent="0.2">
      <c r="A47" s="7" t="s">
        <v>37</v>
      </c>
      <c r="B47" s="14">
        <v>11.799999999999999</v>
      </c>
      <c r="C47" s="14">
        <v>17.900000000000002</v>
      </c>
      <c r="D47" s="14">
        <v>152.19999999999999</v>
      </c>
      <c r="E47" s="14">
        <v>67.900000000000006</v>
      </c>
      <c r="F47" s="14">
        <v>228.7</v>
      </c>
      <c r="G47" s="14">
        <v>112.3</v>
      </c>
      <c r="H47" s="14">
        <v>18.8</v>
      </c>
      <c r="I47" s="14">
        <v>19.8</v>
      </c>
      <c r="J47" s="14">
        <v>15</v>
      </c>
      <c r="K47" s="14">
        <v>123</v>
      </c>
      <c r="L47" s="14">
        <v>101</v>
      </c>
      <c r="M47" s="14">
        <v>173</v>
      </c>
      <c r="N47" s="14">
        <v>190</v>
      </c>
      <c r="O47" s="14">
        <v>188</v>
      </c>
    </row>
    <row r="48" spans="1:15" ht="13.5" customHeight="1" x14ac:dyDescent="0.2">
      <c r="A48" s="7" t="s">
        <v>38</v>
      </c>
      <c r="B48" s="14">
        <v>3.0999999999999996</v>
      </c>
      <c r="C48" s="14">
        <v>11.6</v>
      </c>
      <c r="D48" s="14">
        <v>1.4</v>
      </c>
      <c r="E48" s="14">
        <v>1.1000000000000001</v>
      </c>
      <c r="F48" s="14">
        <v>25.2</v>
      </c>
      <c r="G48" s="14">
        <v>1.1000000000000001</v>
      </c>
      <c r="H48" s="14">
        <v>26.5</v>
      </c>
      <c r="I48" s="14">
        <v>197.6</v>
      </c>
      <c r="J48" s="14">
        <v>131.5</v>
      </c>
      <c r="K48" s="14">
        <v>0</v>
      </c>
      <c r="L48" s="14">
        <v>0</v>
      </c>
      <c r="M48" s="14">
        <v>5</v>
      </c>
      <c r="N48" s="14">
        <v>2</v>
      </c>
      <c r="O48" s="14">
        <v>3</v>
      </c>
    </row>
    <row r="49" spans="1:15" ht="13.5" customHeight="1" x14ac:dyDescent="0.2">
      <c r="A49" s="9" t="s">
        <v>39</v>
      </c>
      <c r="B49" s="13">
        <f t="shared" ref="B49" si="26">SUM(B50:B52)</f>
        <v>486.5</v>
      </c>
      <c r="C49" s="13">
        <f t="shared" ref="C49" si="27">SUM(C50:C52)</f>
        <v>727</v>
      </c>
      <c r="D49" s="13">
        <f t="shared" ref="D49:F49" si="28">SUM(D50:D52)</f>
        <v>918.30000000000007</v>
      </c>
      <c r="E49" s="13">
        <f t="shared" si="28"/>
        <v>1944.1000000000001</v>
      </c>
      <c r="F49" s="13">
        <f t="shared" si="28"/>
        <v>1679.8</v>
      </c>
      <c r="G49" s="13">
        <f t="shared" ref="G49" si="29">SUM(G50:G52)</f>
        <v>2998.4</v>
      </c>
      <c r="H49" s="13">
        <f t="shared" ref="H49" si="30">SUM(H50:H52)</f>
        <v>2059.7000000000003</v>
      </c>
      <c r="I49" s="13">
        <f t="shared" ref="I49:J49" si="31">SUM(I50:I52)</f>
        <v>926.19999999999993</v>
      </c>
      <c r="J49" s="13">
        <f t="shared" si="31"/>
        <v>1488.5</v>
      </c>
      <c r="K49" s="13">
        <f t="shared" ref="K49:L49" si="32">SUM(K50:K52)</f>
        <v>703</v>
      </c>
      <c r="L49" s="13">
        <f t="shared" si="32"/>
        <v>582</v>
      </c>
      <c r="M49" s="13">
        <f t="shared" ref="M49:N49" si="33">SUM(M50:M52)</f>
        <v>924</v>
      </c>
      <c r="N49" s="13">
        <f t="shared" si="33"/>
        <v>1473</v>
      </c>
      <c r="O49" s="13">
        <f t="shared" ref="O49" si="34">SUM(O50:O52)</f>
        <v>1000</v>
      </c>
    </row>
    <row r="50" spans="1:15" ht="13.5" customHeight="1" x14ac:dyDescent="0.2">
      <c r="A50" s="7" t="s">
        <v>40</v>
      </c>
      <c r="B50" s="14">
        <v>67.8</v>
      </c>
      <c r="C50" s="14">
        <v>199.7</v>
      </c>
      <c r="D50" s="14">
        <v>534.6</v>
      </c>
      <c r="E50" s="14">
        <v>703.6</v>
      </c>
      <c r="F50" s="14">
        <v>867.2</v>
      </c>
      <c r="G50" s="14">
        <v>1980.3</v>
      </c>
      <c r="H50" s="14">
        <v>1192.4000000000001</v>
      </c>
      <c r="I50" s="14">
        <v>338.5</v>
      </c>
      <c r="J50" s="14">
        <v>924.6</v>
      </c>
      <c r="K50" s="14">
        <v>155</v>
      </c>
      <c r="L50" s="14">
        <v>58</v>
      </c>
      <c r="M50" s="14">
        <v>98</v>
      </c>
      <c r="N50" s="14">
        <v>110</v>
      </c>
      <c r="O50" s="14">
        <v>340</v>
      </c>
    </row>
    <row r="51" spans="1:15" ht="13.5" customHeight="1" x14ac:dyDescent="0.2">
      <c r="A51" s="7" t="s">
        <v>41</v>
      </c>
      <c r="B51" s="14">
        <v>418.4</v>
      </c>
      <c r="C51" s="14">
        <v>331.40000000000003</v>
      </c>
      <c r="D51" s="14">
        <v>165.3</v>
      </c>
      <c r="E51" s="14">
        <v>1049.7</v>
      </c>
      <c r="F51" s="14">
        <v>598.9</v>
      </c>
      <c r="G51" s="14">
        <v>681.2</v>
      </c>
      <c r="H51" s="14">
        <v>385.5</v>
      </c>
      <c r="I51" s="14">
        <v>253.8</v>
      </c>
      <c r="J51" s="14">
        <v>242.4</v>
      </c>
      <c r="K51" s="14">
        <v>311</v>
      </c>
      <c r="L51" s="14">
        <v>151</v>
      </c>
      <c r="M51" s="14">
        <v>607</v>
      </c>
      <c r="N51" s="14">
        <v>604</v>
      </c>
      <c r="O51" s="14">
        <v>561</v>
      </c>
    </row>
    <row r="52" spans="1:15" ht="13.5" customHeight="1" x14ac:dyDescent="0.2">
      <c r="A52" s="7" t="s">
        <v>42</v>
      </c>
      <c r="B52" s="14">
        <v>0.3</v>
      </c>
      <c r="C52" s="14">
        <v>195.9</v>
      </c>
      <c r="D52" s="14">
        <v>218.4</v>
      </c>
      <c r="E52" s="14">
        <v>190.8</v>
      </c>
      <c r="F52" s="14">
        <v>213.7</v>
      </c>
      <c r="G52" s="14">
        <v>336.9</v>
      </c>
      <c r="H52" s="14">
        <v>481.8</v>
      </c>
      <c r="I52" s="14">
        <v>333.9</v>
      </c>
      <c r="J52" s="14">
        <v>321.5</v>
      </c>
      <c r="K52" s="14">
        <v>237</v>
      </c>
      <c r="L52" s="14">
        <v>373</v>
      </c>
      <c r="M52" s="14">
        <v>219</v>
      </c>
      <c r="N52" s="14">
        <v>759</v>
      </c>
      <c r="O52" s="14">
        <v>99</v>
      </c>
    </row>
    <row r="53" spans="1:15" ht="13.5" customHeight="1" x14ac:dyDescent="0.2">
      <c r="A53" s="9" t="s">
        <v>43</v>
      </c>
      <c r="B53" s="13">
        <f t="shared" ref="B53" si="35">SUM(B54:B56)</f>
        <v>1212.9000000000001</v>
      </c>
      <c r="C53" s="13">
        <f t="shared" ref="C53" si="36">SUM(C54:C56)</f>
        <v>1708.6</v>
      </c>
      <c r="D53" s="13">
        <f t="shared" ref="D53:F53" si="37">SUM(D54:D56)</f>
        <v>1436</v>
      </c>
      <c r="E53" s="13">
        <f t="shared" si="37"/>
        <v>2230</v>
      </c>
      <c r="F53" s="13">
        <f t="shared" si="37"/>
        <v>2609.1</v>
      </c>
      <c r="G53" s="13">
        <f t="shared" ref="G53" si="38">SUM(G54:G56)</f>
        <v>2565.8000000000002</v>
      </c>
      <c r="H53" s="13">
        <f t="shared" ref="H53" si="39">SUM(H54:H56)</f>
        <v>4654.1000000000004</v>
      </c>
      <c r="I53" s="13">
        <f t="shared" ref="I53:J53" si="40">SUM(I54:I56)</f>
        <v>3128.7</v>
      </c>
      <c r="J53" s="13">
        <f t="shared" si="40"/>
        <v>4047.3</v>
      </c>
      <c r="K53" s="13">
        <f t="shared" ref="K53:L53" si="41">SUM(K54:K56)</f>
        <v>1825</v>
      </c>
      <c r="L53" s="13">
        <f t="shared" si="41"/>
        <v>2492</v>
      </c>
      <c r="M53" s="13">
        <f t="shared" ref="M53:N53" si="42">SUM(M54:M56)</f>
        <v>2694</v>
      </c>
      <c r="N53" s="13">
        <f t="shared" si="42"/>
        <v>1748</v>
      </c>
      <c r="O53" s="13">
        <f t="shared" ref="O53" si="43">SUM(O54:O56)</f>
        <v>1783</v>
      </c>
    </row>
    <row r="54" spans="1:15" ht="13.5" customHeight="1" x14ac:dyDescent="0.2">
      <c r="A54" s="7" t="s">
        <v>44</v>
      </c>
      <c r="B54" s="14">
        <v>284</v>
      </c>
      <c r="C54" s="14">
        <v>551.5</v>
      </c>
      <c r="D54" s="14">
        <v>261.3</v>
      </c>
      <c r="E54" s="14">
        <v>329.6</v>
      </c>
      <c r="F54" s="14">
        <v>320.8</v>
      </c>
      <c r="G54" s="14">
        <v>206.1</v>
      </c>
      <c r="H54" s="14">
        <v>1087.2</v>
      </c>
      <c r="I54" s="14">
        <v>412.9</v>
      </c>
      <c r="J54" s="14">
        <v>948.7</v>
      </c>
      <c r="K54" s="14">
        <v>421</v>
      </c>
      <c r="L54" s="14">
        <v>269</v>
      </c>
      <c r="M54" s="14">
        <v>395</v>
      </c>
      <c r="N54" s="14">
        <v>513</v>
      </c>
      <c r="O54" s="14">
        <v>393</v>
      </c>
    </row>
    <row r="55" spans="1:15" ht="13.5" customHeight="1" x14ac:dyDescent="0.2">
      <c r="A55" s="7" t="s">
        <v>45</v>
      </c>
      <c r="B55" s="14">
        <v>637.20000000000005</v>
      </c>
      <c r="C55" s="14">
        <v>549.29999999999995</v>
      </c>
      <c r="D55" s="14">
        <v>875.2</v>
      </c>
      <c r="E55" s="14">
        <v>1402.6</v>
      </c>
      <c r="F55" s="14">
        <v>1866.1</v>
      </c>
      <c r="G55" s="14">
        <v>1999.2</v>
      </c>
      <c r="H55" s="14">
        <v>1928.4</v>
      </c>
      <c r="I55" s="14">
        <v>1530</v>
      </c>
      <c r="J55" s="14">
        <v>2197.9</v>
      </c>
      <c r="K55" s="14">
        <v>788</v>
      </c>
      <c r="L55" s="14">
        <v>929</v>
      </c>
      <c r="M55" s="14">
        <v>1585</v>
      </c>
      <c r="N55" s="14">
        <v>1092</v>
      </c>
      <c r="O55" s="14">
        <v>822</v>
      </c>
    </row>
    <row r="56" spans="1:15" ht="13.5" customHeight="1" x14ac:dyDescent="0.2">
      <c r="A56" s="7" t="s">
        <v>46</v>
      </c>
      <c r="B56" s="14">
        <v>291.70000000000005</v>
      </c>
      <c r="C56" s="14">
        <v>607.79999999999995</v>
      </c>
      <c r="D56" s="14">
        <v>299.5</v>
      </c>
      <c r="E56" s="14">
        <v>497.8</v>
      </c>
      <c r="F56" s="14">
        <v>422.2</v>
      </c>
      <c r="G56" s="14">
        <v>360.5</v>
      </c>
      <c r="H56" s="14">
        <v>1638.5</v>
      </c>
      <c r="I56" s="14">
        <v>1185.8</v>
      </c>
      <c r="J56" s="14">
        <v>900.7</v>
      </c>
      <c r="K56" s="14">
        <v>616</v>
      </c>
      <c r="L56" s="14">
        <v>1294</v>
      </c>
      <c r="M56" s="14">
        <v>714</v>
      </c>
      <c r="N56" s="14">
        <v>143</v>
      </c>
      <c r="O56" s="14">
        <v>568</v>
      </c>
    </row>
    <row r="57" spans="1:15" ht="13.5" customHeight="1" x14ac:dyDescent="0.2">
      <c r="A57" s="9" t="s">
        <v>47</v>
      </c>
      <c r="B57" s="13">
        <f t="shared" ref="B57:J57" si="44">SUM(B58:B62)</f>
        <v>620.80000000000007</v>
      </c>
      <c r="C57" s="13">
        <f t="shared" si="44"/>
        <v>302</v>
      </c>
      <c r="D57" s="13">
        <f t="shared" si="44"/>
        <v>298.5</v>
      </c>
      <c r="E57" s="13">
        <f t="shared" si="44"/>
        <v>910.80000000000007</v>
      </c>
      <c r="F57" s="13">
        <f t="shared" si="44"/>
        <v>229.8</v>
      </c>
      <c r="G57" s="13">
        <f t="shared" si="44"/>
        <v>394.00000000000006</v>
      </c>
      <c r="H57" s="13">
        <f t="shared" si="44"/>
        <v>548.70000000000005</v>
      </c>
      <c r="I57" s="13">
        <f t="shared" si="44"/>
        <v>1803.5</v>
      </c>
      <c r="J57" s="13">
        <f t="shared" si="44"/>
        <v>3937.2</v>
      </c>
      <c r="K57" s="13">
        <f t="shared" ref="K57:L57" si="45">SUM(K58:K62)</f>
        <v>1743</v>
      </c>
      <c r="L57" s="13">
        <f t="shared" si="45"/>
        <v>970</v>
      </c>
      <c r="M57" s="13">
        <f t="shared" ref="M57:N57" si="46">SUM(M58:M62)</f>
        <v>1559</v>
      </c>
      <c r="N57" s="13">
        <f t="shared" si="46"/>
        <v>2872</v>
      </c>
      <c r="O57" s="13">
        <f t="shared" ref="O57" si="47">SUM(O58:O62)</f>
        <v>2431</v>
      </c>
    </row>
    <row r="58" spans="1:15" ht="13.5" customHeight="1" x14ac:dyDescent="0.2">
      <c r="A58" s="7" t="s">
        <v>48</v>
      </c>
      <c r="B58" s="14">
        <v>411.8</v>
      </c>
      <c r="C58" s="14">
        <v>174.20000000000002</v>
      </c>
      <c r="D58" s="14">
        <v>52.3</v>
      </c>
      <c r="E58" s="14">
        <v>273.8</v>
      </c>
      <c r="F58" s="14">
        <v>75.099999999999994</v>
      </c>
      <c r="G58" s="14">
        <v>265.8</v>
      </c>
      <c r="H58" s="14">
        <v>81.400000000000006</v>
      </c>
      <c r="I58" s="14">
        <v>247.3</v>
      </c>
      <c r="J58" s="14">
        <v>69.400000000000006</v>
      </c>
      <c r="K58" s="14">
        <v>157</v>
      </c>
      <c r="L58" s="14">
        <v>42</v>
      </c>
      <c r="M58" s="14">
        <v>99</v>
      </c>
      <c r="N58" s="14">
        <v>109</v>
      </c>
      <c r="O58" s="14">
        <v>73</v>
      </c>
    </row>
    <row r="59" spans="1:15" ht="13.5" customHeight="1" x14ac:dyDescent="0.2">
      <c r="A59" s="7" t="s">
        <v>49</v>
      </c>
      <c r="B59" s="14">
        <v>14.600000000000001</v>
      </c>
      <c r="C59" s="14">
        <v>0</v>
      </c>
      <c r="D59" s="14">
        <v>5.6</v>
      </c>
      <c r="E59" s="14">
        <v>348.9</v>
      </c>
      <c r="F59" s="14">
        <v>35.4</v>
      </c>
      <c r="G59" s="14">
        <v>22</v>
      </c>
      <c r="H59" s="14">
        <v>61.3</v>
      </c>
      <c r="I59" s="14">
        <v>75.099999999999994</v>
      </c>
      <c r="J59" s="14">
        <v>208.1</v>
      </c>
      <c r="K59" s="14">
        <v>22</v>
      </c>
      <c r="L59" s="14">
        <v>14</v>
      </c>
      <c r="M59" s="14">
        <v>62</v>
      </c>
      <c r="N59" s="14">
        <v>170</v>
      </c>
      <c r="O59" s="14">
        <v>221</v>
      </c>
    </row>
    <row r="60" spans="1:15" ht="13.5" customHeight="1" x14ac:dyDescent="0.2">
      <c r="A60" s="7" t="s">
        <v>50</v>
      </c>
      <c r="B60" s="14">
        <v>167.20000000000002</v>
      </c>
      <c r="C60" s="14">
        <v>55</v>
      </c>
      <c r="D60" s="14">
        <v>8.1999999999999993</v>
      </c>
      <c r="E60" s="14">
        <v>7.7</v>
      </c>
      <c r="F60" s="14">
        <v>6.7</v>
      </c>
      <c r="G60" s="14">
        <v>15.3</v>
      </c>
      <c r="H60" s="14">
        <v>2.8</v>
      </c>
      <c r="I60" s="14">
        <v>7.2</v>
      </c>
      <c r="J60" s="14">
        <v>5</v>
      </c>
      <c r="K60" s="14">
        <v>14</v>
      </c>
      <c r="L60" s="14">
        <v>1</v>
      </c>
      <c r="M60" s="14">
        <v>80</v>
      </c>
      <c r="N60" s="14">
        <v>22</v>
      </c>
      <c r="O60" s="14">
        <v>18</v>
      </c>
    </row>
    <row r="61" spans="1:15" ht="13.5" customHeight="1" x14ac:dyDescent="0.2">
      <c r="A61" s="7" t="s">
        <v>51</v>
      </c>
      <c r="B61" s="14">
        <v>27.2</v>
      </c>
      <c r="C61" s="14">
        <v>42.400000000000006</v>
      </c>
      <c r="D61" s="14">
        <v>232.4</v>
      </c>
      <c r="E61" s="14">
        <v>280.39999999999998</v>
      </c>
      <c r="F61" s="14">
        <v>112.6</v>
      </c>
      <c r="G61" s="14">
        <v>25.1</v>
      </c>
      <c r="H61" s="14">
        <v>403.2</v>
      </c>
      <c r="I61" s="14">
        <v>1473.9</v>
      </c>
      <c r="J61" s="14">
        <v>3652.5</v>
      </c>
      <c r="K61" s="14">
        <v>1550</v>
      </c>
      <c r="L61" s="14">
        <v>897</v>
      </c>
      <c r="M61" s="14">
        <v>1313</v>
      </c>
      <c r="N61" s="14">
        <v>2550</v>
      </c>
      <c r="O61" s="14">
        <v>2111</v>
      </c>
    </row>
    <row r="62" spans="1:15" ht="13.5" customHeight="1" x14ac:dyDescent="0.2">
      <c r="A62" s="7" t="s">
        <v>52</v>
      </c>
      <c r="B62" s="14">
        <v>0</v>
      </c>
      <c r="C62" s="14">
        <v>30.4</v>
      </c>
      <c r="D62" s="14">
        <v>0</v>
      </c>
      <c r="E62" s="14">
        <v>0</v>
      </c>
      <c r="F62" s="14">
        <v>0</v>
      </c>
      <c r="G62" s="14">
        <v>65.8</v>
      </c>
      <c r="H62" s="14">
        <v>0</v>
      </c>
      <c r="I62" s="14">
        <v>0</v>
      </c>
      <c r="J62" s="14">
        <v>2.2000000000000002</v>
      </c>
      <c r="K62" s="14">
        <v>0</v>
      </c>
      <c r="L62" s="14">
        <v>16</v>
      </c>
      <c r="M62" s="14">
        <v>5</v>
      </c>
      <c r="N62" s="14">
        <v>21</v>
      </c>
      <c r="O62" s="14">
        <v>8</v>
      </c>
    </row>
    <row r="63" spans="1:15" ht="13.5" customHeight="1" x14ac:dyDescent="0.2">
      <c r="A63" s="9" t="s">
        <v>53</v>
      </c>
      <c r="B63" s="13">
        <f t="shared" ref="B63" si="48">SUM(B64:B65)</f>
        <v>4014.2</v>
      </c>
      <c r="C63" s="13">
        <f t="shared" ref="C63" si="49">SUM(C64:C65)</f>
        <v>2550.6</v>
      </c>
      <c r="D63" s="13">
        <f t="shared" ref="D63:F63" si="50">SUM(D64:D65)</f>
        <v>1698.5</v>
      </c>
      <c r="E63" s="13">
        <f t="shared" si="50"/>
        <v>3389</v>
      </c>
      <c r="F63" s="13">
        <f t="shared" si="50"/>
        <v>3389.5</v>
      </c>
      <c r="G63" s="13">
        <f t="shared" ref="G63" si="51">SUM(G64:G65)</f>
        <v>2349.8000000000002</v>
      </c>
      <c r="H63" s="13">
        <f t="shared" ref="H63" si="52">SUM(H64:H65)</f>
        <v>1087.5999999999999</v>
      </c>
      <c r="I63" s="13">
        <f t="shared" ref="I63:J63" si="53">SUM(I64:I65)</f>
        <v>767.80000000000007</v>
      </c>
      <c r="J63" s="13">
        <f t="shared" si="53"/>
        <v>2338.6</v>
      </c>
      <c r="K63" s="13">
        <f t="shared" ref="K63:L63" si="54">SUM(K64:K65)</f>
        <v>2377</v>
      </c>
      <c r="L63" s="13">
        <f t="shared" si="54"/>
        <v>997</v>
      </c>
      <c r="M63" s="13">
        <f t="shared" ref="M63:N63" si="55">SUM(M64:M65)</f>
        <v>2581</v>
      </c>
      <c r="N63" s="13">
        <f t="shared" si="55"/>
        <v>2237</v>
      </c>
      <c r="O63" s="13">
        <f t="shared" ref="O63" si="56">SUM(O64:O65)</f>
        <v>2190</v>
      </c>
    </row>
    <row r="64" spans="1:15" ht="13.5" customHeight="1" x14ac:dyDescent="0.2">
      <c r="A64" s="7" t="s">
        <v>54</v>
      </c>
      <c r="B64" s="14">
        <v>3987.1</v>
      </c>
      <c r="C64" s="14">
        <v>2503.4</v>
      </c>
      <c r="D64" s="14">
        <v>1647.7</v>
      </c>
      <c r="E64" s="14">
        <v>3219.7</v>
      </c>
      <c r="F64" s="14">
        <v>3305.1</v>
      </c>
      <c r="G64" s="14">
        <v>2266.3000000000002</v>
      </c>
      <c r="H64" s="14">
        <v>942</v>
      </c>
      <c r="I64" s="14">
        <v>731.6</v>
      </c>
      <c r="J64" s="14">
        <v>2289.5</v>
      </c>
      <c r="K64" s="14">
        <v>2353</v>
      </c>
      <c r="L64" s="14">
        <v>973</v>
      </c>
      <c r="M64" s="14">
        <v>2459</v>
      </c>
      <c r="N64" s="14">
        <v>2186</v>
      </c>
      <c r="O64" s="14">
        <v>2162</v>
      </c>
    </row>
    <row r="65" spans="1:15" ht="13.5" customHeight="1" x14ac:dyDescent="0.2">
      <c r="A65" s="7" t="s">
        <v>55</v>
      </c>
      <c r="B65" s="14">
        <v>27.1</v>
      </c>
      <c r="C65" s="14">
        <v>47.2</v>
      </c>
      <c r="D65" s="14">
        <v>50.8</v>
      </c>
      <c r="E65" s="14">
        <v>169.3</v>
      </c>
      <c r="F65" s="14">
        <v>84.4</v>
      </c>
      <c r="G65" s="14">
        <v>83.5</v>
      </c>
      <c r="H65" s="14">
        <v>145.6</v>
      </c>
      <c r="I65" s="14">
        <v>36.200000000000003</v>
      </c>
      <c r="J65" s="14">
        <v>49.1</v>
      </c>
      <c r="K65" s="14">
        <v>24</v>
      </c>
      <c r="L65" s="14">
        <v>24</v>
      </c>
      <c r="M65" s="14">
        <v>122</v>
      </c>
      <c r="N65" s="14">
        <v>51</v>
      </c>
      <c r="O65" s="14">
        <v>28</v>
      </c>
    </row>
    <row r="66" spans="1:15" ht="13.5" customHeight="1" x14ac:dyDescent="0.2">
      <c r="A66" s="9" t="s">
        <v>56</v>
      </c>
      <c r="B66" s="13">
        <f t="shared" ref="B66" si="57">SUM(B67:B72)</f>
        <v>8839.7999999999993</v>
      </c>
      <c r="C66" s="13">
        <f t="shared" ref="C66" si="58">SUM(C67:C72)</f>
        <v>578.79999999999995</v>
      </c>
      <c r="D66" s="13">
        <f t="shared" ref="D66:F66" si="59">SUM(D67:D72)</f>
        <v>192.8</v>
      </c>
      <c r="E66" s="13">
        <f t="shared" si="59"/>
        <v>351.79999999999995</v>
      </c>
      <c r="F66" s="13">
        <f t="shared" si="59"/>
        <v>1223.5999999999999</v>
      </c>
      <c r="G66" s="13">
        <f t="shared" ref="G66" si="60">SUM(G67:G72)</f>
        <v>2883.2999999999997</v>
      </c>
      <c r="H66" s="13">
        <f t="shared" ref="H66:M66" si="61">SUM(H67:H72)</f>
        <v>578.20000000000005</v>
      </c>
      <c r="I66" s="13">
        <f t="shared" si="61"/>
        <v>555.1</v>
      </c>
      <c r="J66" s="13">
        <f t="shared" si="61"/>
        <v>422.7</v>
      </c>
      <c r="K66" s="13">
        <f t="shared" si="61"/>
        <v>363</v>
      </c>
      <c r="L66" s="13">
        <f t="shared" si="61"/>
        <v>1062</v>
      </c>
      <c r="M66" s="13">
        <f t="shared" si="61"/>
        <v>1056</v>
      </c>
      <c r="N66" s="13">
        <f t="shared" ref="N66:O66" si="62">SUM(N67:N72)</f>
        <v>1686</v>
      </c>
      <c r="O66" s="13">
        <f t="shared" si="62"/>
        <v>1517</v>
      </c>
    </row>
    <row r="67" spans="1:15" ht="12.75" customHeight="1" x14ac:dyDescent="0.2">
      <c r="A67" s="7" t="s">
        <v>57</v>
      </c>
      <c r="B67" s="14">
        <v>2.2000000000000002</v>
      </c>
      <c r="C67" s="14">
        <v>2.7</v>
      </c>
      <c r="D67" s="14">
        <v>10</v>
      </c>
      <c r="E67" s="14">
        <v>9.6</v>
      </c>
      <c r="F67" s="14">
        <v>5</v>
      </c>
      <c r="G67" s="14">
        <v>8.6</v>
      </c>
      <c r="H67" s="14">
        <v>46.1</v>
      </c>
      <c r="I67" s="14">
        <v>18.399999999999999</v>
      </c>
      <c r="J67" s="14">
        <v>4.4000000000000004</v>
      </c>
      <c r="K67" s="14">
        <v>12</v>
      </c>
      <c r="L67" s="14">
        <v>0</v>
      </c>
      <c r="M67" s="14">
        <v>6</v>
      </c>
      <c r="N67" s="14">
        <v>5</v>
      </c>
      <c r="O67" s="14">
        <v>4</v>
      </c>
    </row>
    <row r="68" spans="1:15" ht="31.5" customHeight="1" x14ac:dyDescent="0.2">
      <c r="A68" s="8" t="s">
        <v>58</v>
      </c>
      <c r="B68" s="14">
        <v>0</v>
      </c>
      <c r="C68" s="14">
        <v>0.5</v>
      </c>
      <c r="D68" s="14">
        <v>14.6</v>
      </c>
      <c r="E68" s="14">
        <v>27.3</v>
      </c>
      <c r="F68" s="14">
        <v>1.5</v>
      </c>
      <c r="G68" s="14">
        <v>19.600000000000001</v>
      </c>
      <c r="H68" s="14">
        <v>7</v>
      </c>
      <c r="I68" s="14">
        <v>0.9</v>
      </c>
      <c r="J68" s="14">
        <v>25.5</v>
      </c>
      <c r="K68" s="14">
        <v>7</v>
      </c>
      <c r="L68" s="14">
        <v>14</v>
      </c>
      <c r="M68" s="14">
        <v>7</v>
      </c>
      <c r="N68" s="14">
        <v>2</v>
      </c>
      <c r="O68" s="14">
        <v>46</v>
      </c>
    </row>
    <row r="69" spans="1:15" ht="12.75" customHeight="1" x14ac:dyDescent="0.2">
      <c r="A69" s="7" t="s">
        <v>59</v>
      </c>
      <c r="B69" s="14">
        <v>7.3</v>
      </c>
      <c r="C69" s="14">
        <v>0</v>
      </c>
      <c r="D69" s="14">
        <v>0</v>
      </c>
      <c r="E69" s="14">
        <v>0.7</v>
      </c>
      <c r="F69" s="14">
        <v>847.7</v>
      </c>
      <c r="G69" s="14">
        <v>0</v>
      </c>
      <c r="H69" s="14">
        <v>0</v>
      </c>
      <c r="I69" s="14">
        <v>0</v>
      </c>
      <c r="J69" s="14">
        <v>1.1000000000000001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</row>
    <row r="70" spans="1:15" ht="12.75" customHeight="1" x14ac:dyDescent="0.2">
      <c r="A70" s="7" t="s">
        <v>1</v>
      </c>
      <c r="B70" s="14">
        <v>8754.1999999999989</v>
      </c>
      <c r="C70" s="14">
        <v>428.1</v>
      </c>
      <c r="D70" s="14">
        <v>54.4</v>
      </c>
      <c r="E70" s="14">
        <v>134.19999999999999</v>
      </c>
      <c r="F70" s="14">
        <v>191.5</v>
      </c>
      <c r="G70" s="14">
        <v>2575.1</v>
      </c>
      <c r="H70" s="14">
        <v>185.1</v>
      </c>
      <c r="I70" s="14">
        <v>241</v>
      </c>
      <c r="J70" s="14">
        <v>124.5</v>
      </c>
      <c r="K70" s="14">
        <v>137</v>
      </c>
      <c r="L70" s="14">
        <v>756</v>
      </c>
      <c r="M70" s="14">
        <v>397</v>
      </c>
      <c r="N70" s="14">
        <v>1196</v>
      </c>
      <c r="O70" s="14">
        <v>1149</v>
      </c>
    </row>
    <row r="71" spans="1:15" ht="13.5" customHeight="1" x14ac:dyDescent="0.2">
      <c r="A71" s="7" t="s">
        <v>60</v>
      </c>
      <c r="B71" s="14">
        <v>74.599999999999994</v>
      </c>
      <c r="C71" s="14">
        <v>85</v>
      </c>
      <c r="D71" s="14">
        <v>101.8</v>
      </c>
      <c r="E71" s="14">
        <v>143.1</v>
      </c>
      <c r="F71" s="14">
        <v>172.6</v>
      </c>
      <c r="G71" s="14">
        <v>193.8</v>
      </c>
      <c r="H71" s="14">
        <v>196.4</v>
      </c>
      <c r="I71" s="14">
        <v>291.3</v>
      </c>
      <c r="J71" s="14">
        <v>207.4</v>
      </c>
      <c r="K71" s="14">
        <v>174</v>
      </c>
      <c r="L71" s="14">
        <v>241</v>
      </c>
      <c r="M71" s="14">
        <v>584</v>
      </c>
      <c r="N71" s="14">
        <v>477</v>
      </c>
      <c r="O71" s="14">
        <v>310</v>
      </c>
    </row>
    <row r="72" spans="1:15" ht="13.5" customHeight="1" x14ac:dyDescent="0.2">
      <c r="A72" s="7" t="s">
        <v>61</v>
      </c>
      <c r="B72" s="14">
        <v>1.5</v>
      </c>
      <c r="C72" s="14">
        <v>62.5</v>
      </c>
      <c r="D72" s="14">
        <v>12</v>
      </c>
      <c r="E72" s="14">
        <v>36.9</v>
      </c>
      <c r="F72" s="14">
        <v>5.3</v>
      </c>
      <c r="G72" s="14">
        <v>86.2</v>
      </c>
      <c r="H72" s="14">
        <v>143.6</v>
      </c>
      <c r="I72" s="14">
        <v>3.5</v>
      </c>
      <c r="J72" s="14">
        <v>59.8</v>
      </c>
      <c r="K72" s="14">
        <v>33</v>
      </c>
      <c r="L72" s="14">
        <v>51</v>
      </c>
      <c r="M72" s="14">
        <v>62</v>
      </c>
      <c r="N72" s="14">
        <v>6</v>
      </c>
      <c r="O72" s="14">
        <v>8</v>
      </c>
    </row>
    <row r="73" spans="1:15" ht="13.5" customHeight="1" x14ac:dyDescent="0.2">
      <c r="A73" s="9" t="s">
        <v>62</v>
      </c>
      <c r="B73" s="13">
        <f t="shared" ref="B73" si="63">SUM(B74:B76)</f>
        <v>5910.2000000000007</v>
      </c>
      <c r="C73" s="13">
        <f t="shared" ref="C73" si="64">SUM(C74:C76)</f>
        <v>2832.3</v>
      </c>
      <c r="D73" s="13">
        <f t="shared" ref="D73:F73" si="65">SUM(D74:D76)</f>
        <v>4784.5000000000009</v>
      </c>
      <c r="E73" s="13">
        <f t="shared" si="65"/>
        <v>3099.2</v>
      </c>
      <c r="F73" s="13">
        <f t="shared" si="65"/>
        <v>3147.9</v>
      </c>
      <c r="G73" s="13">
        <f t="shared" ref="G73" si="66">SUM(G74:G76)</f>
        <v>4101.7</v>
      </c>
      <c r="H73" s="13">
        <f t="shared" ref="H73" si="67">SUM(H74:H76)</f>
        <v>2736.4</v>
      </c>
      <c r="I73" s="13">
        <f t="shared" ref="I73:J73" si="68">SUM(I74:I76)</f>
        <v>6425.4</v>
      </c>
      <c r="J73" s="13">
        <f t="shared" si="68"/>
        <v>11646.4</v>
      </c>
      <c r="K73" s="13">
        <f t="shared" ref="K73:L73" si="69">SUM(K74:K76)</f>
        <v>3822</v>
      </c>
      <c r="L73" s="13">
        <f t="shared" si="69"/>
        <v>1981</v>
      </c>
      <c r="M73" s="13">
        <f t="shared" ref="M73:N73" si="70">SUM(M74:M76)</f>
        <v>3902</v>
      </c>
      <c r="N73" s="13">
        <f t="shared" si="70"/>
        <v>1431</v>
      </c>
      <c r="O73" s="13">
        <f t="shared" ref="O73" si="71">SUM(O74:O76)</f>
        <v>1818</v>
      </c>
    </row>
    <row r="74" spans="1:15" ht="30" customHeight="1" x14ac:dyDescent="0.2">
      <c r="A74" s="8" t="s">
        <v>74</v>
      </c>
      <c r="B74" s="14">
        <v>5693.1</v>
      </c>
      <c r="C74" s="14">
        <v>2676.7000000000003</v>
      </c>
      <c r="D74" s="14">
        <v>2665.9</v>
      </c>
      <c r="E74" s="14">
        <v>2980.8</v>
      </c>
      <c r="F74" s="14">
        <v>2957.3</v>
      </c>
      <c r="G74" s="14">
        <v>3814.1</v>
      </c>
      <c r="H74" s="14">
        <v>2362.9</v>
      </c>
      <c r="I74" s="14">
        <v>2250.9</v>
      </c>
      <c r="J74" s="14">
        <v>1952.1</v>
      </c>
      <c r="K74" s="14">
        <v>3388</v>
      </c>
      <c r="L74" s="14">
        <v>1952</v>
      </c>
      <c r="M74" s="14">
        <v>3096</v>
      </c>
      <c r="N74" s="14">
        <v>1248</v>
      </c>
      <c r="O74" s="14">
        <v>1655</v>
      </c>
    </row>
    <row r="75" spans="1:15" ht="13.5" customHeight="1" x14ac:dyDescent="0.2">
      <c r="A75" s="7" t="s">
        <v>63</v>
      </c>
      <c r="B75" s="14">
        <v>206.6</v>
      </c>
      <c r="C75" s="14">
        <v>148.60000000000002</v>
      </c>
      <c r="D75" s="14">
        <v>2094.8000000000002</v>
      </c>
      <c r="E75" s="14">
        <v>118.2</v>
      </c>
      <c r="F75" s="14">
        <v>162.9</v>
      </c>
      <c r="G75" s="14">
        <v>170.2</v>
      </c>
      <c r="H75" s="14">
        <v>310.3</v>
      </c>
      <c r="I75" s="14">
        <v>4111.6000000000004</v>
      </c>
      <c r="J75" s="14">
        <v>9637.2999999999993</v>
      </c>
      <c r="K75" s="14">
        <v>361</v>
      </c>
      <c r="L75" s="14">
        <v>27</v>
      </c>
      <c r="M75" s="14">
        <v>724</v>
      </c>
      <c r="N75" s="14">
        <v>111</v>
      </c>
      <c r="O75" s="14">
        <v>114</v>
      </c>
    </row>
    <row r="76" spans="1:15" ht="13.5" customHeight="1" x14ac:dyDescent="0.2">
      <c r="A76" s="7" t="s">
        <v>64</v>
      </c>
      <c r="B76" s="14">
        <v>10.5</v>
      </c>
      <c r="C76" s="14">
        <v>7</v>
      </c>
      <c r="D76" s="14">
        <v>23.8</v>
      </c>
      <c r="E76" s="14">
        <v>0.2</v>
      </c>
      <c r="F76" s="14">
        <v>27.7</v>
      </c>
      <c r="G76" s="14">
        <v>117.4</v>
      </c>
      <c r="H76" s="14">
        <v>63.2</v>
      </c>
      <c r="I76" s="14">
        <v>62.9</v>
      </c>
      <c r="J76" s="14">
        <v>57</v>
      </c>
      <c r="K76" s="14">
        <v>73</v>
      </c>
      <c r="L76" s="14">
        <v>2</v>
      </c>
      <c r="M76" s="14">
        <v>82</v>
      </c>
      <c r="N76" s="14">
        <v>72</v>
      </c>
      <c r="O76" s="14">
        <v>49</v>
      </c>
    </row>
    <row r="77" spans="1:15" ht="13.5" customHeight="1" x14ac:dyDescent="0.2">
      <c r="A77" s="9" t="s">
        <v>65</v>
      </c>
      <c r="B77" s="13">
        <v>7268.4</v>
      </c>
      <c r="C77" s="13">
        <v>8119.9999999999991</v>
      </c>
      <c r="D77" s="13">
        <v>7331.5</v>
      </c>
      <c r="E77" s="13">
        <v>7572.6</v>
      </c>
      <c r="F77" s="13">
        <v>10790.5</v>
      </c>
      <c r="G77" s="13">
        <v>11231.1</v>
      </c>
      <c r="H77" s="13">
        <v>11210.9</v>
      </c>
      <c r="I77" s="13">
        <v>9865.1</v>
      </c>
      <c r="J77" s="13">
        <v>7148.9</v>
      </c>
      <c r="K77" s="13">
        <v>7078</v>
      </c>
      <c r="L77" s="13">
        <v>5770</v>
      </c>
      <c r="M77" s="13">
        <v>6578</v>
      </c>
      <c r="N77" s="13">
        <v>7483</v>
      </c>
      <c r="O77" s="13">
        <v>7476</v>
      </c>
    </row>
    <row r="78" spans="1:15" ht="13.5" customHeight="1" x14ac:dyDescent="0.2">
      <c r="A78" s="9" t="s">
        <v>66</v>
      </c>
      <c r="B78" s="13">
        <f t="shared" ref="B78" si="72">SUM(B79:B84)</f>
        <v>485.2</v>
      </c>
      <c r="C78" s="13">
        <f t="shared" ref="C78" si="73">SUM(C79:C84)</f>
        <v>423.4</v>
      </c>
      <c r="D78" s="13">
        <f t="shared" ref="D78:F78" si="74">SUM(D79:D84)</f>
        <v>529.30000000000007</v>
      </c>
      <c r="E78" s="13">
        <f t="shared" si="74"/>
        <v>544.20000000000005</v>
      </c>
      <c r="F78" s="13">
        <f t="shared" si="74"/>
        <v>677.80000000000007</v>
      </c>
      <c r="G78" s="13">
        <f t="shared" ref="G78:K78" si="75">SUM(G79:G84)</f>
        <v>474.9</v>
      </c>
      <c r="H78" s="13">
        <f t="shared" si="75"/>
        <v>656.1</v>
      </c>
      <c r="I78" s="13">
        <f t="shared" si="75"/>
        <v>482.5</v>
      </c>
      <c r="J78" s="13">
        <f t="shared" si="75"/>
        <v>594.70000000000005</v>
      </c>
      <c r="K78" s="13">
        <f t="shared" si="75"/>
        <v>613</v>
      </c>
      <c r="L78" s="13">
        <f t="shared" ref="L78:M78" si="76">SUM(L79:L84)</f>
        <v>485</v>
      </c>
      <c r="M78" s="13">
        <f t="shared" si="76"/>
        <v>407</v>
      </c>
      <c r="N78" s="13">
        <f t="shared" ref="N78:O78" si="77">SUM(N79:N84)</f>
        <v>891</v>
      </c>
      <c r="O78" s="13">
        <f t="shared" si="77"/>
        <v>564</v>
      </c>
    </row>
    <row r="79" spans="1:15" ht="13.5" customHeight="1" x14ac:dyDescent="0.2">
      <c r="A79" s="7" t="s">
        <v>67</v>
      </c>
      <c r="B79" s="14">
        <v>29.6</v>
      </c>
      <c r="C79" s="14">
        <v>41.6</v>
      </c>
      <c r="D79" s="14">
        <v>14.9</v>
      </c>
      <c r="E79" s="14">
        <v>5.4</v>
      </c>
      <c r="F79" s="14">
        <v>27.2</v>
      </c>
      <c r="G79" s="14">
        <v>19.5</v>
      </c>
      <c r="H79" s="14">
        <v>138.9</v>
      </c>
      <c r="I79" s="14">
        <v>71.7</v>
      </c>
      <c r="J79" s="14">
        <v>102</v>
      </c>
      <c r="K79" s="14">
        <v>76</v>
      </c>
      <c r="L79" s="14">
        <v>81</v>
      </c>
      <c r="M79" s="14">
        <v>79</v>
      </c>
      <c r="N79" s="14">
        <v>42</v>
      </c>
      <c r="O79" s="14">
        <v>49</v>
      </c>
    </row>
    <row r="80" spans="1:15" ht="13.5" customHeight="1" x14ac:dyDescent="0.2">
      <c r="A80" s="7" t="s">
        <v>68</v>
      </c>
      <c r="B80" s="14">
        <v>47.6</v>
      </c>
      <c r="C80" s="14">
        <v>82.199999999999989</v>
      </c>
      <c r="D80" s="14">
        <v>103.8</v>
      </c>
      <c r="E80" s="14">
        <v>218.9</v>
      </c>
      <c r="F80" s="14">
        <v>152.1</v>
      </c>
      <c r="G80" s="14">
        <v>132.6</v>
      </c>
      <c r="H80" s="14">
        <v>353.3</v>
      </c>
      <c r="I80" s="14">
        <v>167.9</v>
      </c>
      <c r="J80" s="14">
        <v>129.5</v>
      </c>
      <c r="K80" s="14">
        <v>128</v>
      </c>
      <c r="L80" s="14">
        <v>190</v>
      </c>
      <c r="M80" s="14">
        <v>191</v>
      </c>
      <c r="N80" s="14">
        <v>675</v>
      </c>
      <c r="O80" s="14">
        <v>357</v>
      </c>
    </row>
    <row r="81" spans="1:15" ht="13.5" customHeight="1" x14ac:dyDescent="0.2">
      <c r="A81" s="7" t="s">
        <v>69</v>
      </c>
      <c r="B81" s="14">
        <v>348.5</v>
      </c>
      <c r="C81" s="14">
        <v>112.8</v>
      </c>
      <c r="D81" s="14">
        <v>329.3</v>
      </c>
      <c r="E81" s="14">
        <v>159.5</v>
      </c>
      <c r="F81" s="14">
        <v>149.6</v>
      </c>
      <c r="G81" s="14">
        <v>171.8</v>
      </c>
      <c r="H81" s="14">
        <v>91.6</v>
      </c>
      <c r="I81" s="14">
        <v>159.19999999999999</v>
      </c>
      <c r="J81" s="14">
        <v>333.1</v>
      </c>
      <c r="K81" s="14">
        <v>321</v>
      </c>
      <c r="L81" s="14">
        <v>106</v>
      </c>
      <c r="M81" s="14">
        <v>100</v>
      </c>
      <c r="N81" s="14">
        <v>112</v>
      </c>
      <c r="O81" s="14">
        <v>101</v>
      </c>
    </row>
    <row r="82" spans="1:15" ht="13.5" customHeight="1" x14ac:dyDescent="0.2">
      <c r="A82" s="10" t="s">
        <v>76</v>
      </c>
      <c r="B82" s="15">
        <v>0</v>
      </c>
      <c r="C82" s="15">
        <v>0</v>
      </c>
      <c r="D82" s="14">
        <v>13.4</v>
      </c>
      <c r="E82" s="14">
        <v>1.5</v>
      </c>
      <c r="F82" s="14">
        <v>0</v>
      </c>
      <c r="G82" s="14">
        <v>0</v>
      </c>
      <c r="H82" s="14">
        <v>0</v>
      </c>
      <c r="I82" s="14">
        <v>23.2</v>
      </c>
      <c r="J82" s="14">
        <v>4.2</v>
      </c>
      <c r="K82" s="14">
        <v>4</v>
      </c>
      <c r="L82" s="14">
        <v>0</v>
      </c>
      <c r="M82" s="14">
        <v>0</v>
      </c>
      <c r="N82" s="14">
        <v>2</v>
      </c>
      <c r="O82" s="14">
        <v>0</v>
      </c>
    </row>
    <row r="83" spans="1:15" ht="13.5" customHeight="1" x14ac:dyDescent="0.2">
      <c r="A83" s="7" t="s">
        <v>75</v>
      </c>
      <c r="B83" s="14">
        <v>30.3</v>
      </c>
      <c r="C83" s="14">
        <v>91.3</v>
      </c>
      <c r="D83" s="14">
        <v>64.2</v>
      </c>
      <c r="E83" s="14">
        <v>119.3</v>
      </c>
      <c r="F83" s="14">
        <v>329.8</v>
      </c>
      <c r="G83" s="14">
        <v>121.4</v>
      </c>
      <c r="H83" s="14">
        <v>57</v>
      </c>
      <c r="I83" s="14">
        <v>28.5</v>
      </c>
      <c r="J83" s="14">
        <v>17.3</v>
      </c>
      <c r="K83" s="14">
        <v>51</v>
      </c>
      <c r="L83" s="14">
        <v>98</v>
      </c>
      <c r="M83" s="14">
        <v>30</v>
      </c>
      <c r="N83" s="14">
        <v>43</v>
      </c>
      <c r="O83" s="14">
        <v>8</v>
      </c>
    </row>
    <row r="84" spans="1:15" ht="13.5" customHeight="1" x14ac:dyDescent="0.2">
      <c r="A84" s="7" t="s">
        <v>70</v>
      </c>
      <c r="B84" s="14">
        <v>29.2</v>
      </c>
      <c r="C84" s="14">
        <v>95.5</v>
      </c>
      <c r="D84" s="14">
        <v>3.7</v>
      </c>
      <c r="E84" s="14">
        <v>39.6</v>
      </c>
      <c r="F84" s="14">
        <v>19.100000000000001</v>
      </c>
      <c r="G84" s="14">
        <v>29.6</v>
      </c>
      <c r="H84" s="14">
        <v>15.3</v>
      </c>
      <c r="I84" s="14">
        <v>32</v>
      </c>
      <c r="J84" s="14">
        <v>8.6</v>
      </c>
      <c r="K84" s="14">
        <v>33</v>
      </c>
      <c r="L84" s="14">
        <v>10</v>
      </c>
      <c r="M84" s="14">
        <v>7</v>
      </c>
      <c r="N84" s="14">
        <v>17</v>
      </c>
      <c r="O84" s="14">
        <v>49</v>
      </c>
    </row>
    <row r="85" spans="1:15" ht="14.25" customHeight="1" x14ac:dyDescent="0.2">
      <c r="A85" s="9" t="s">
        <v>2</v>
      </c>
      <c r="B85" s="13">
        <v>439.59999999999997</v>
      </c>
      <c r="C85" s="13">
        <v>328.6</v>
      </c>
      <c r="D85" s="13">
        <v>473.3</v>
      </c>
      <c r="E85" s="13">
        <v>514.1</v>
      </c>
      <c r="F85" s="13">
        <v>554.20000000000005</v>
      </c>
      <c r="G85" s="13">
        <v>882</v>
      </c>
      <c r="H85" s="13">
        <v>503.7</v>
      </c>
      <c r="I85" s="13">
        <v>412.3</v>
      </c>
      <c r="J85" s="13">
        <v>1245</v>
      </c>
      <c r="K85" s="13">
        <v>1163</v>
      </c>
      <c r="L85" s="13">
        <v>1269</v>
      </c>
      <c r="M85" s="13">
        <v>750</v>
      </c>
      <c r="N85" s="13">
        <v>935</v>
      </c>
      <c r="O85" s="13">
        <v>1596</v>
      </c>
    </row>
    <row r="86" spans="1:15" ht="14.25" customHeight="1" x14ac:dyDescent="0.2">
      <c r="A86" s="9" t="s">
        <v>80</v>
      </c>
      <c r="B86" s="13">
        <f t="shared" ref="B86:M86" si="78">B88-B9-B13-B18-B43-B44-B49-B53-B57-B63-B66-B73-B77-B78-B85</f>
        <v>52.60000000000332</v>
      </c>
      <c r="C86" s="13">
        <f t="shared" si="78"/>
        <v>167.30000000000382</v>
      </c>
      <c r="D86" s="13">
        <f t="shared" si="78"/>
        <v>65.000000000005741</v>
      </c>
      <c r="E86" s="13">
        <f t="shared" si="78"/>
        <v>91.000000000008299</v>
      </c>
      <c r="F86" s="13">
        <f t="shared" si="78"/>
        <v>139.40000000000498</v>
      </c>
      <c r="G86" s="13">
        <f t="shared" si="78"/>
        <v>406.50000000000318</v>
      </c>
      <c r="H86" s="13">
        <f t="shared" si="78"/>
        <v>420.70000000000181</v>
      </c>
      <c r="I86" s="13">
        <f t="shared" si="78"/>
        <v>472.49999999999926</v>
      </c>
      <c r="J86" s="13">
        <f t="shared" si="78"/>
        <v>119.50000000000432</v>
      </c>
      <c r="K86" s="13">
        <f t="shared" si="78"/>
        <v>197</v>
      </c>
      <c r="L86" s="13">
        <f t="shared" si="78"/>
        <v>82</v>
      </c>
      <c r="M86" s="13">
        <f t="shared" si="78"/>
        <v>211</v>
      </c>
      <c r="N86" s="13">
        <f t="shared" ref="N86:O86" si="79">N88-N9-N13-N18-N43-N44-N49-N53-N57-N63-N66-N73-N77-N78-N85</f>
        <v>383</v>
      </c>
      <c r="O86" s="13">
        <f t="shared" si="79"/>
        <v>130</v>
      </c>
    </row>
    <row r="87" spans="1:15" s="21" customFormat="1" ht="4.5" customHeight="1" x14ac:dyDescent="0.2">
      <c r="A87" s="19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</row>
    <row r="88" spans="1:15" s="12" customFormat="1" ht="26.45" customHeight="1" x14ac:dyDescent="0.2">
      <c r="A88" s="11" t="s">
        <v>0</v>
      </c>
      <c r="B88" s="16">
        <v>35068.300000000003</v>
      </c>
      <c r="C88" s="16">
        <v>26060.2</v>
      </c>
      <c r="D88" s="16">
        <v>32091.7</v>
      </c>
      <c r="E88" s="16">
        <v>39076.9</v>
      </c>
      <c r="F88" s="16">
        <v>36549.5</v>
      </c>
      <c r="G88" s="16">
        <v>39920</v>
      </c>
      <c r="H88" s="16">
        <v>35351.199999999997</v>
      </c>
      <c r="I88" s="16">
        <v>34354</v>
      </c>
      <c r="J88" s="16">
        <v>46099</v>
      </c>
      <c r="K88" s="16">
        <v>34489</v>
      </c>
      <c r="L88" s="16">
        <v>26005</v>
      </c>
      <c r="M88" s="16">
        <v>32537</v>
      </c>
      <c r="N88" s="16">
        <v>40297</v>
      </c>
      <c r="O88" s="16">
        <v>34629</v>
      </c>
    </row>
    <row r="89" spans="1:15" x14ac:dyDescent="0.2">
      <c r="A89" s="22" t="s">
        <v>85</v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</row>
    <row r="90" spans="1:15" x14ac:dyDescent="0.2">
      <c r="A90" s="22" t="s">
        <v>86</v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</row>
  </sheetData>
  <mergeCells count="18">
    <mergeCell ref="D6:D7"/>
    <mergeCell ref="E6:E7"/>
    <mergeCell ref="F6:F7"/>
    <mergeCell ref="O6:O7"/>
    <mergeCell ref="A3:O3"/>
    <mergeCell ref="A2:O2"/>
    <mergeCell ref="A1:O1"/>
    <mergeCell ref="B6:B7"/>
    <mergeCell ref="N6:N7"/>
    <mergeCell ref="M6:M7"/>
    <mergeCell ref="L6:L7"/>
    <mergeCell ref="K6:K7"/>
    <mergeCell ref="I6:I7"/>
    <mergeCell ref="J6:J7"/>
    <mergeCell ref="H6:H7"/>
    <mergeCell ref="G6:G7"/>
    <mergeCell ref="A6:A7"/>
    <mergeCell ref="C6:C7"/>
  </mergeCells>
  <printOptions horizontalCentered="1" verticalCentered="1"/>
  <pageMargins left="0" right="0" top="0" bottom="0" header="0" footer="0"/>
  <pageSetup paperSize="9" scale="68" orientation="portrait" r:id="rId1"/>
  <headerFooter alignWithMargins="0"/>
  <ignoredErrors>
    <ignoredError sqref="C19:C37 C80:C81 C83:C84 C39:C43 C44:D56 C85:D86 D79 E86 D80:E84 C58:D72" formula="1"/>
    <ignoredError sqref="C18 C73:C79 D73:D78 E78:E79" formula="1" formulaRange="1"/>
    <ignoredError sqref="D18 E18 E74:E77 E73 F18:G18 F44 F19:F27 F49 F45:F48 F53 F50:F52 F54:F56 F63 F58:F61 F66 F64:F65 F73 F67:F72 F78 F74:F76 F77 F86 F79:F81 F85 G73 B78 B73 B18 H18 H73 G78:H78 I18:O18 I44:J44 I19:I42 I43 I49:J49 I45:I48 I53:J53 I50:I52 I54:I56 I63:J63 I58:I62 I66:J66 I64:I65 I73:J73 I67:I72 I78:J78 I74:I76 I77 K73 L73:N73 L78:N78 K78 O73 O78 F29:F43 F83:F8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R-IDEM-NMA</vt:lpstr>
      <vt:lpstr>'R-IDEM-NMA'!Zone_d_impression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Raihana JAJAA</cp:lastModifiedBy>
  <cp:lastPrinted>2013-11-27T15:40:55Z</cp:lastPrinted>
  <dcterms:created xsi:type="dcterms:W3CDTF">2011-12-02T12:08:48Z</dcterms:created>
  <dcterms:modified xsi:type="dcterms:W3CDTF">2024-04-03T10:00:14Z</dcterms:modified>
</cp:coreProperties>
</file>